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120" yWindow="-120" windowWidth="20730" windowHeight="11760" tabRatio="838" firstSheet="8" activeTab="9"/>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按功能科目分类）02-2" sheetId="7" r:id="rId5"/>
    <sheet name="2025年一般公共预算“三公”经费支出预算表03" sheetId="8" r:id="rId6"/>
    <sheet name="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definedNames>
    <definedName name="_xlnm.Print_Titles" localSheetId="8">'2025年部门项目支出绩效目标表（本次下达）05-2'!$4:$4</definedName>
    <definedName name="_xlnm.Print_Titles" localSheetId="11">'2025年部门政府采购预算表07'!$4:$6</definedName>
  </definedNames>
  <calcPr calcId="114210" fullCalcOnLoad="1"/>
</workbook>
</file>

<file path=xl/calcChain.xml><?xml version="1.0" encoding="utf-8"?>
<calcChain xmlns="http://schemas.openxmlformats.org/spreadsheetml/2006/main">
  <c r="A3" i="3"/>
  <c r="B5"/>
  <c r="D5"/>
  <c r="A2" i="4"/>
  <c r="A3"/>
  <c r="A2" i="5"/>
  <c r="A3"/>
  <c r="A2" i="6"/>
  <c r="A3"/>
  <c r="B5"/>
  <c r="D5"/>
  <c r="A3" i="7"/>
  <c r="A2" i="8"/>
  <c r="A3"/>
  <c r="A3" i="10"/>
  <c r="A3" i="11"/>
  <c r="A2" i="12"/>
  <c r="A3"/>
  <c r="A2" i="13"/>
  <c r="A3"/>
  <c r="A3" i="14"/>
  <c r="A3" i="15"/>
  <c r="A2" i="16"/>
  <c r="A3"/>
  <c r="A3" i="17"/>
  <c r="A3" i="18"/>
  <c r="A3" i="19"/>
  <c r="A3" i="20"/>
  <c r="A3" i="21"/>
</calcChain>
</file>

<file path=xl/sharedStrings.xml><?xml version="1.0" encoding="utf-8"?>
<sst xmlns="http://schemas.openxmlformats.org/spreadsheetml/2006/main" count="2042" uniqueCount="675">
  <si>
    <t>预算01-1表</t>
  </si>
  <si>
    <t>2025年部门财务收支预算总表</t>
  </si>
  <si>
    <t>预算01-2表</t>
  </si>
  <si>
    <t>预算01-3表</t>
  </si>
  <si>
    <t>预算02-1表</t>
  </si>
  <si>
    <t>预算02-2表</t>
  </si>
  <si>
    <t>预算03表</t>
  </si>
  <si>
    <t>预算04表</t>
  </si>
  <si>
    <t>预算05-1表</t>
  </si>
  <si>
    <t>预算05-2表</t>
  </si>
  <si>
    <t>预算05-3表</t>
  </si>
  <si>
    <t>预算06表</t>
  </si>
  <si>
    <t>2025年部门政府性基金预算支出预算表</t>
  </si>
  <si>
    <t>预算07表</t>
  </si>
  <si>
    <t>2025年部门政府采购预算表</t>
  </si>
  <si>
    <t>预算08表</t>
  </si>
  <si>
    <t>预算09-1表</t>
  </si>
  <si>
    <t>2025年对下转移支付预算表</t>
  </si>
  <si>
    <t>预算09-2表</t>
  </si>
  <si>
    <t>2025年对下转移支付绩效目标表</t>
  </si>
  <si>
    <t>预算10表</t>
  </si>
  <si>
    <t>2025年新增资产配置表</t>
  </si>
  <si>
    <t>预算11表</t>
  </si>
  <si>
    <t>2025年上级补助项目支出预算表</t>
  </si>
  <si>
    <t>预算12表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</si>
  <si>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</si>
  <si>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</si>
  <si>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</si>
  <si>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</si>
  <si>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</si>
  <si>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</si>
  <si>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</si>
  <si>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</si>
  <si>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</si>
  <si>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</si>
  <si>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</si>
  <si>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</si>
  <si>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</si>
  <si>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</si>
  <si>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</si>
  <si>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</si>
  <si>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</si>
  <si>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</si>
  <si>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</si>
  <si>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</si>
  <si>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</si>
  <si>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</si>
  <si>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</si>
  <si>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</si>
  <si>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</si>
  <si>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</si>
  <si>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</si>
  <si>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</si>
  <si>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</si>
  <si>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</si>
  <si>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</si>
  <si>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</si>
  <si>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</si>
  <si>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</si>
  <si>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</si>
  <si>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</si>
  <si>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</si>
  <si>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</si>
  <si>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</si>
  <si>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</si>
  <si>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</si>
  <si>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</si>
  <si>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</si>
  <si>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</si>
  <si>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</si>
  <si>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</si>
  <si>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</si>
  <si>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</si>
  <si>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</si>
  <si>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</si>
  <si>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</si>
  <si>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</si>
  <si>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</si>
  <si>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</si>
  <si>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</si>
  <si>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</si>
  <si>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</si>
  <si>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</si>
  <si>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</si>
  <si>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</si>
  <si>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</si>
  <si>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</si>
  <si>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</si>
  <si>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</si>
  <si>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</si>
  <si>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</si>
  <si>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</si>
  <si>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461001</t>
  </si>
  <si>
    <t>楚雄医药高等专科学校</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</si>
  <si>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</si>
  <si>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</si>
  <si>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</si>
  <si>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</si>
  <si>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</si>
  <si>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</si>
  <si>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</si>
  <si>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</si>
  <si>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</si>
  <si>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</si>
  <si>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</si>
  <si>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</si>
  <si>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</si>
  <si>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</si>
  <si>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</si>
  <si>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</si>
  <si>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</si>
  <si>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</si>
  <si>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</si>
  <si>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</si>
  <si>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</si>
  <si>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</si>
  <si>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</si>
  <si>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</si>
  <si>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</si>
  <si>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</si>
  <si>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20503</t>
  </si>
  <si>
    <t>职业教育</t>
  </si>
  <si>
    <t>2050302</t>
  </si>
  <si>
    <t>中等职业教育</t>
  </si>
  <si>
    <t>2050305</t>
  </si>
  <si>
    <t>高等职业教育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</si>
  <si>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</si>
  <si>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</si>
  <si>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</si>
  <si>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</si>
  <si>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</si>
  <si>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</si>
  <si>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</si>
  <si>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</si>
  <si>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</si>
  <si>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</si>
  <si>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</si>
  <si>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</si>
  <si>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</si>
  <si>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</si>
  <si>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</si>
  <si>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</si>
  <si>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</si>
  <si>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</si>
  <si>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</si>
  <si>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</si>
  <si>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</si>
  <si>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</si>
  <si>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</si>
  <si>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</si>
  <si>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</si>
  <si>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</si>
  <si>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</si>
  <si>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</si>
  <si>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</si>
  <si>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</si>
  <si>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</si>
  <si>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</si>
  <si>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</si>
  <si>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</si>
  <si>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</si>
  <si>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</si>
  <si>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</si>
  <si>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</si>
  <si>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</si>
  <si>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</si>
  <si>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</si>
  <si>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</si>
  <si>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</si>
  <si>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</si>
  <si>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</si>
  <si>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</si>
  <si>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</si>
  <si>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</si>
  <si>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</si>
  <si>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</si>
  <si>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</si>
  <si>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</si>
  <si>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</si>
  <si>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</si>
  <si>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</si>
  <si>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</si>
  <si>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</si>
  <si>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</si>
  <si>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</si>
  <si>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</si>
  <si>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</si>
  <si>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</si>
  <si>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</si>
  <si>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</si>
  <si>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</si>
  <si>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</si>
  <si>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</si>
  <si>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</si>
  <si>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</si>
  <si>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</si>
  <si>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</si>
  <si>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</si>
  <si>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</si>
  <si>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</si>
  <si>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</si>
  <si>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</si>
  <si>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</si>
  <si>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</si>
  <si>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</si>
  <si>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</si>
  <si>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</si>
  <si>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</si>
  <si>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</si>
  <si>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</si>
  <si>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</si>
  <si>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</si>
  <si>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单位名称</t>
  </si>
  <si>
    <t>公务用车购置</t>
  </si>
  <si>
    <t>公务用车运行维护费</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</si>
  <si>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</si>
  <si>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</si>
  <si>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</si>
  <si>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</si>
  <si>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</si>
  <si>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</si>
  <si>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</si>
  <si>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</si>
  <si>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</si>
  <si>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</si>
  <si>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</si>
  <si>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</si>
  <si>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</si>
  <si>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</si>
  <si>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</si>
  <si>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</si>
  <si>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</si>
  <si>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</si>
  <si>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</si>
  <si>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532300210000000017862</t>
  </si>
  <si>
    <t>事业人员工资支出</t>
  </si>
  <si>
    <t>30101</t>
  </si>
  <si>
    <t>基本工资</t>
  </si>
  <si>
    <t>532300251100003591568</t>
  </si>
  <si>
    <t>事业人员支出工资</t>
  </si>
  <si>
    <t>30102</t>
  </si>
  <si>
    <t>津贴补贴</t>
  </si>
  <si>
    <t>532300210000000017863</t>
  </si>
  <si>
    <t>事业综合绩效支出</t>
  </si>
  <si>
    <t>30107</t>
  </si>
  <si>
    <t>绩效工资</t>
  </si>
  <si>
    <t>532300231100001541513</t>
  </si>
  <si>
    <t>事业人员绩效工资</t>
  </si>
  <si>
    <t>532300210000000017864</t>
  </si>
  <si>
    <t>机关事业单位基本养老保险缴费</t>
  </si>
  <si>
    <t>30108</t>
  </si>
  <si>
    <t>532300210000000017865</t>
  </si>
  <si>
    <t>社会保障缴费</t>
  </si>
  <si>
    <t>30110</t>
  </si>
  <si>
    <t>职工基本医疗保险缴费</t>
  </si>
  <si>
    <t>30111</t>
  </si>
  <si>
    <t>公务员医疗补助缴费</t>
  </si>
  <si>
    <t>30112</t>
  </si>
  <si>
    <t>其他社会保障缴费</t>
  </si>
  <si>
    <t>532300241100002137321</t>
  </si>
  <si>
    <t>工伤保险</t>
  </si>
  <si>
    <t>532300231100001193665</t>
  </si>
  <si>
    <t>失业保险</t>
  </si>
  <si>
    <t>532300210000000017866</t>
  </si>
  <si>
    <t>30113</t>
  </si>
  <si>
    <t>532300221100000269131</t>
  </si>
  <si>
    <t>工会经费</t>
  </si>
  <si>
    <t>30228</t>
  </si>
  <si>
    <t>532300241100002142607</t>
  </si>
  <si>
    <t>福利费</t>
  </si>
  <si>
    <t>30229</t>
  </si>
  <si>
    <t>532300241100002142620</t>
  </si>
  <si>
    <t>一般公用经费</t>
  </si>
  <si>
    <t>30218</t>
  </si>
  <si>
    <t>专用材料费</t>
  </si>
  <si>
    <t>30299</t>
  </si>
  <si>
    <t>其他商品和服务支出</t>
  </si>
  <si>
    <t>532300251100003591570</t>
  </si>
  <si>
    <t>大中专院校运转保障经费</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</si>
  <si>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</si>
  <si>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</si>
  <si>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</si>
  <si>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</si>
  <si>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</si>
  <si>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</si>
  <si>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</si>
  <si>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</si>
  <si>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</si>
  <si>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</si>
  <si>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</si>
  <si>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</si>
  <si>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</si>
  <si>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</si>
  <si>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</si>
  <si>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</si>
  <si>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</si>
  <si>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</si>
  <si>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</si>
  <si>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</si>
  <si>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30216</t>
  </si>
  <si>
    <t>培训费</t>
  </si>
  <si>
    <t>30226</t>
  </si>
  <si>
    <t>劳务费</t>
  </si>
  <si>
    <t>30227</t>
  </si>
  <si>
    <t>委托业务费</t>
  </si>
  <si>
    <t>532300221100000269147</t>
  </si>
  <si>
    <t>公务交通补贴</t>
  </si>
  <si>
    <t>30239</t>
  </si>
  <si>
    <t>其他交通费用</t>
  </si>
  <si>
    <t>532300221100000269129</t>
  </si>
  <si>
    <t>532300221100000269146</t>
  </si>
  <si>
    <t>其他工资福利支出</t>
  </si>
  <si>
    <t>30199</t>
  </si>
  <si>
    <t>30215</t>
  </si>
  <si>
    <t>会议费</t>
  </si>
  <si>
    <t>532300210000000017872</t>
  </si>
  <si>
    <t>离退休公用经费</t>
  </si>
  <si>
    <t>532300210000000017867</t>
  </si>
  <si>
    <t>对个人和家庭的补助</t>
  </si>
  <si>
    <t>30302</t>
  </si>
  <si>
    <t>退休费</t>
  </si>
  <si>
    <t>532300251100003551999</t>
  </si>
  <si>
    <t>楚雄医专2025年职业年金缴费资金</t>
  </si>
  <si>
    <t>30109</t>
  </si>
  <si>
    <t>职业年金缴费</t>
  </si>
  <si>
    <t>532300251100003551980</t>
  </si>
  <si>
    <t>楚雄医专2025年遗属困难生活补助资金</t>
  </si>
  <si>
    <t>30305</t>
  </si>
  <si>
    <t>生活补助</t>
  </si>
  <si>
    <t>532300221100000268758</t>
  </si>
  <si>
    <t>事业收入安排人员支出（养老、医保、其他社会保障）项目</t>
  </si>
  <si>
    <t>532300221100000268782</t>
  </si>
  <si>
    <t>事业收入安排人员支出（绩效、奖金）项目</t>
  </si>
  <si>
    <t>532300241100002134162</t>
  </si>
  <si>
    <t>事业收入安排人员支出（住房公积金）项目经费</t>
  </si>
  <si>
    <t>532300241100002134222</t>
  </si>
  <si>
    <t>事业收入安排人员支出类（其他工资福利）项目经费</t>
  </si>
  <si>
    <t>2025年部门项目支出预算表（其他运转类、特定目标类项目）</t>
  </si>
  <si>
    <t>项目分类</t>
  </si>
  <si>
    <t>经济科目编码</t>
  </si>
  <si>
    <t>经济科目名称</t>
  </si>
  <si>
    <t>本年拨款</t>
  </si>
  <si>
    <t>其中：本次下达</t>
  </si>
  <si>
    <t>楚雄医专体育馆会堂附属工程资金</t>
  </si>
  <si>
    <t>313 事业发展类</t>
  </si>
  <si>
    <t>532300251100003881132</t>
  </si>
  <si>
    <t>31001</t>
  </si>
  <si>
    <t>房屋建筑物购建</t>
  </si>
  <si>
    <t>教育厅直拨高等教育学生资助直达专项资金</t>
  </si>
  <si>
    <t>312 民生类</t>
  </si>
  <si>
    <t>532300231100001648022</t>
  </si>
  <si>
    <t>30308</t>
  </si>
  <si>
    <t>助学金</t>
  </si>
  <si>
    <t>生均拨款安排贷款还本付息及基本建设经费</t>
  </si>
  <si>
    <t>532300221100000272171</t>
  </si>
  <si>
    <t>事业收入安排贷款还本付息专项经费</t>
  </si>
  <si>
    <t>532300221100000261788</t>
  </si>
  <si>
    <t>学校基本建设专项经费</t>
  </si>
  <si>
    <t>532300210000000018439</t>
  </si>
  <si>
    <t>31003</t>
  </si>
  <si>
    <t>专用设备购置</t>
  </si>
  <si>
    <t>31007</t>
  </si>
  <si>
    <t>信息网络及软件购置更新</t>
  </si>
  <si>
    <t>31013</t>
  </si>
  <si>
    <t>31099</t>
  </si>
  <si>
    <t>其他资本性支出</t>
  </si>
  <si>
    <t>学校事业发展专项经费</t>
  </si>
  <si>
    <t>532300210000000018245</t>
  </si>
  <si>
    <t>30212</t>
  </si>
  <si>
    <t>因公出国（境）费用</t>
  </si>
  <si>
    <t>30217</t>
  </si>
  <si>
    <t>30231</t>
  </si>
  <si>
    <t>30399</t>
  </si>
  <si>
    <t>其他对个人和家庭的补助</t>
  </si>
  <si>
    <t>政府集中采购类专项资金</t>
  </si>
  <si>
    <t>532300210000000018438</t>
  </si>
  <si>
    <t>31002</t>
  </si>
  <si>
    <t>办公设备购置</t>
  </si>
  <si>
    <t>中等职业教育学生资助补助经费州级资金</t>
  </si>
  <si>
    <t>532300251100003584171</t>
  </si>
  <si>
    <t>州属单位老干部党支部工作经费</t>
  </si>
  <si>
    <t>311 专项业务类</t>
  </si>
  <si>
    <t>532300251100003970913</t>
  </si>
  <si>
    <t>预算15表</t>
  </si>
  <si>
    <t>单位名称（项目名称）</t>
  </si>
  <si>
    <t>项目年度绩效目标</t>
  </si>
  <si>
    <t>一级指标</t>
  </si>
  <si>
    <t>二级指标</t>
  </si>
  <si>
    <t>三级指标</t>
  </si>
  <si>
    <t>指标性质</t>
  </si>
  <si>
    <t>指标值</t>
  </si>
  <si>
    <t>度量单位</t>
  </si>
  <si>
    <t>指标属性</t>
  </si>
  <si>
    <t>指标内容</t>
  </si>
  <si>
    <t>培养专科及少量中专学历卫生技术人才，促进卫生事业发展，开设有药学、医学检验技术、临床医学、护理学、制药工艺、病理检验等专业。由于专业设置适应云南医药产业调整和楚雄州天然药业产业调整的需要，我校的学生“出口畅、入口旺”，毕业生就业率一直在90%以上。学校现占地467亩，校舍建筑面积为11.5万平方米，全日制在校学生（含普通专科、五年制专科、中专）10279名，其中专科生9145名，中专生1134名。</t>
  </si>
  <si>
    <t>产出指标</t>
  </si>
  <si>
    <t>数量指标</t>
  </si>
  <si>
    <t>=</t>
  </si>
  <si>
    <t>门</t>
  </si>
  <si>
    <t>定量指标</t>
  </si>
  <si>
    <t>反映专业教学资源库建设完成情况</t>
  </si>
  <si>
    <t>质量指标</t>
  </si>
  <si>
    <t>成本控制率</t>
  </si>
  <si>
    <t>&lt;</t>
  </si>
  <si>
    <t>100</t>
  </si>
  <si>
    <t>%</t>
  </si>
  <si>
    <t>反映单位在项目实施年度是否实现全口径预算。成本控制率=实际支出/预算支出*100%。</t>
  </si>
  <si>
    <t>98</t>
  </si>
  <si>
    <t>反映采购物资质量情况。 验收通过率=（通过验收的购置数量/购置总数量）*100%。</t>
  </si>
  <si>
    <t>效益指标</t>
  </si>
  <si>
    <t>社会效益</t>
  </si>
  <si>
    <t>部门正常运转</t>
  </si>
  <si>
    <t>定性指标</t>
  </si>
  <si>
    <t>反映部门（单位）运转情况。</t>
  </si>
  <si>
    <t>学生学业完成率</t>
  </si>
  <si>
    <t>&gt;=</t>
  </si>
  <si>
    <t>95</t>
  </si>
  <si>
    <t>学业完成率=当年实际毕业生人数/当年应毕业生人数*100%。</t>
  </si>
  <si>
    <t>满意度指标</t>
  </si>
  <si>
    <t>服务对象满意度</t>
  </si>
  <si>
    <t>师生和社会对学校的满意度</t>
  </si>
  <si>
    <t>反映学校办学质量和社会满意度。</t>
  </si>
  <si>
    <t>43</t>
  </si>
  <si>
    <t>台套</t>
  </si>
  <si>
    <t>反映室内智慧屏建设项目完成情况</t>
  </si>
  <si>
    <t>25</t>
  </si>
  <si>
    <t>台</t>
  </si>
  <si>
    <t>反映台式计算机购置项目完成情况</t>
  </si>
  <si>
    <t>反映实行政府采购的情况。政府采购率=实行政府采购的项目数/采购限额标准以上项目数*100%</t>
  </si>
  <si>
    <t>反映设备购置的产品质量情况。 验收通过率=（通过验收的购置数量/购置总数量）*100%。</t>
  </si>
  <si>
    <t>生均教学仪器设备</t>
  </si>
  <si>
    <t>4000</t>
  </si>
  <si>
    <t>元/人</t>
  </si>
  <si>
    <t>生均教学仪器设备=全校教学仪器设备价值/全校学生数*100%</t>
  </si>
  <si>
    <t>空为切实加强新时代离退休干部党的建设工作，规范党建工作经费保障、使用和管理，依据中央和省相关文件规定，按照《中共楚雄州委组织部、中共楚雄州委老干部局、楚雄州财政局印发〈楚雄州离退休干部党组织工作经费使用管理办法(试行) 〉的通知》精神，从2023年起，州级机关事业单位离退休干部党支部工作经费按标列入预算，进一步加强离退休干部党组织管理。</t>
  </si>
  <si>
    <t>获补对象数</t>
  </si>
  <si>
    <t>个</t>
  </si>
  <si>
    <t>老干部党支部数量</t>
  </si>
  <si>
    <t>政策知晓率</t>
  </si>
  <si>
    <t>州级机关事业单位离退休干部党支部及时了解掌握政策。</t>
  </si>
  <si>
    <t>离退休干部满意度</t>
  </si>
  <si>
    <t>90</t>
  </si>
  <si>
    <t>本单位离退休干部党员的满意程度。</t>
  </si>
  <si>
    <t>目标1：确保高等职业教育奖助学金落实到位，实现“以奖助学”和“扶贫助学”的均衡融合，全面激励各类学生发奋学习，健康成长。目标2：促进教育公平，奖励品学兼优在校生和资助家庭经济困难学生，保证学生顺利完成学业；目标3：健全高等职业学校经费预决算制度，加强资金的科学化精细化管理，确保资金使用规范、安全和有效；目标4：确保每一位符合条件的学生都及时足额领取到国家奖助学金。2025年教育厅直拨高等教育学生资助直达专项资金预算支出1500万元。</t>
  </si>
  <si>
    <t>受奖助学金资助的专科生人数</t>
  </si>
  <si>
    <t>3600</t>
  </si>
  <si>
    <t>人</t>
  </si>
  <si>
    <t>反映助学金资助发放情况 。</t>
  </si>
  <si>
    <t>获补对象准确率</t>
  </si>
  <si>
    <t>获补助对象认定的准确性情况。 获补对象准确率=抽检符合标准的补助对象数/抽检实际补助对象数*100%</t>
  </si>
  <si>
    <t>社会公众或服务对象满意度</t>
  </si>
  <si>
    <t>因学校教育经费投入不足，生均建筑面积和生均实验仪器值等教育指标与教育部要求的高等学校教育指标要求差距变大。为破解学校发展难题，改扩建学校基础设施，学校多渠道融资，使用贷款对学校基础建设提升改造，包括：新建校舍64,863.70㎡，其中包括教学楼、体育馆、图书馆、学生会堂、学生宿舍等项目建设。使用贷款进行实验楼建设及实验教学与辅助设备采购。加强学校基础设施建设和配齐配强实验实训设备，为学校办学条件达标建设打下基础。2025年预算贷款还本付息支出4020.46万元，确保学校不发生系统性债务风险。</t>
  </si>
  <si>
    <t>资金支付精准率</t>
  </si>
  <si>
    <t>反映资金支付精准情况。资金支付精准率=（实际准确支付资金总额/应支付资金总额）ⅹ100%</t>
  </si>
  <si>
    <t>发生债务违约，产生系统性债务风险。</t>
  </si>
  <si>
    <t>0</t>
  </si>
  <si>
    <t>次</t>
  </si>
  <si>
    <t>反应保债务还本付息的力度跟决心，预算编制的科学合理。</t>
  </si>
  <si>
    <t>可持续影响</t>
  </si>
  <si>
    <t>贷款和融资用于学校建设，扩大教育资源容量。学生人数。</t>
  </si>
  <si>
    <t>9800</t>
  </si>
  <si>
    <t>反映贷款意义及效果。</t>
  </si>
  <si>
    <t>1.支付楚雄医药高等专科学校体育馆、会堂附属工程款。学校体育馆、会堂为必需的校舍建筑，体育馆为标准室内云南场馆且设有3000余人的观众席；会堂可容纳830人，两个项目为学校师生提供了体育、文娱及其他大型活动场所。该项目为学校体育、会堂建设项目的附属公共设施，建设内容包含：室外疏散场、消防道路、挡土墙、消防管网、供排水管网、强弱电管网等，保障了体育馆、会堂的使用和功能完整，发挥了良好的社会效益。2.履行合同，支持企业发展，保障农民工收入，发挥必要的经济效益。</t>
  </si>
  <si>
    <t>完成附属工程量</t>
  </si>
  <si>
    <t>项</t>
  </si>
  <si>
    <t>室外广场8000㎡、消防通道300m、挡土墙100m3、绿化1000㎡、消防管网800m、强弱电管网500m。</t>
  </si>
  <si>
    <t>满足体育馆、会堂各类活动使用人数</t>
  </si>
  <si>
    <t>3830</t>
  </si>
  <si>
    <t>人次</t>
  </si>
  <si>
    <t>满足体育馆3000人、会堂830人各类活动使用。</t>
  </si>
  <si>
    <t>工程施工验收统一标准</t>
  </si>
  <si>
    <t>相关行业规范标准</t>
  </si>
  <si>
    <t>《建筑工程施工质量验收统一标准》（GB50300-2013)及相关行业规范标准。</t>
  </si>
  <si>
    <t>时效指标</t>
  </si>
  <si>
    <t>按时完成并支付</t>
  </si>
  <si>
    <t>2025年完成并支付</t>
  </si>
  <si>
    <t>是否按时完成并支付。</t>
  </si>
  <si>
    <t>场馆接待人次</t>
  </si>
  <si>
    <t>反映项目实际建设完成后，场馆接待的人数情况。</t>
  </si>
  <si>
    <t>学校办学条件达标率</t>
  </si>
  <si>
    <t>比上年提高</t>
  </si>
  <si>
    <t>反映项目实际建设完成情况。</t>
  </si>
  <si>
    <t>使用年限</t>
  </si>
  <si>
    <t>达到工程设计使用年限</t>
  </si>
  <si>
    <t>通过工程设计使用年限反映可持续的效果。</t>
  </si>
  <si>
    <t>合作单位、教师、学生满意度</t>
  </si>
  <si>
    <t>反映合作单位、教师、学生对项目的满意度。</t>
  </si>
  <si>
    <t>目标1：统筹安排中央补助资金和地方应分担资金，完善转移支付等制度，确保中等职业教育免学费资助和助学金落实到位；目标2：及时拨付资金，确保学校正常运转和助学金按时足额发放；目标3：健全中等职业学校经费预决算制度，加强资金的科学化精细化管理，确保资金使用规范、安全和有效；目标4：确保每一位符合条件的学生都及时足额领取到国家助学金和享受免学费。2025年州级中等职业教育学生家庭经济困难学生国家助学金补助3.12万元，中等职业教育农村、涉农专业和家庭经济困难学生免学费补助9.12万元。</t>
  </si>
  <si>
    <t>受奖助学金资助困难中专生人数</t>
  </si>
  <si>
    <t>260</t>
  </si>
  <si>
    <t>反映受助学金资助困难中专生发放情况</t>
  </si>
  <si>
    <t>受助免学费困难中专学生人数</t>
  </si>
  <si>
    <t>760</t>
  </si>
  <si>
    <t>反映困难中专生免学费发放情况</t>
  </si>
  <si>
    <t>补助对象准确率</t>
  </si>
  <si>
    <t>反映补助对象符合国家相关规定情况。 补助对象准确率=符合补助政策的学生数/补助学生总数*100%</t>
  </si>
  <si>
    <t>师生和社会对学校的满意度。</t>
  </si>
  <si>
    <t>发生债务违约，产生系统性债务风险</t>
  </si>
  <si>
    <t>反映保债务还本付息的力度跟决心，预算编制的科学合理。</t>
  </si>
  <si>
    <t>贷款和融资用于学校建设，扩大教育资源容量。学生人数</t>
  </si>
  <si>
    <t>培养专科及少量中专学历卫生技术人才，促进卫生事业发展，开设有药学、医学检验技术、临床医学、护理学、制药工艺、病理检验等专业。由于专业设置适应云南医药产业调整和楚雄州天然药业产业调整的需要，我校的学生“出口畅、入口旺”，毕业生就业率一直在90%以上。学校现占地467亩，校舍建筑面积为11.5万平方米，全日制在校学生（含普通专科、五年制专科、中专）保持在1万人以上。</t>
  </si>
  <si>
    <t>1.00</t>
  </si>
  <si>
    <t>辆</t>
  </si>
  <si>
    <t>反映部门购置计划执行情况。</t>
  </si>
  <si>
    <t>4.00</t>
  </si>
  <si>
    <t>反映仿真实训基地训练系统建设项目完成情况。</t>
  </si>
  <si>
    <t>本年政府性基金预算支出</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</si>
  <si>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</si>
  <si>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</si>
  <si>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</si>
  <si>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</si>
  <si>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</si>
  <si>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</si>
  <si>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</si>
  <si>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</si>
  <si>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</si>
  <si>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</si>
  <si>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</si>
  <si>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</si>
  <si>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全校复印纸采购</t>
  </si>
  <si>
    <t>复印纸</t>
  </si>
  <si>
    <t>教务处就业协议书、推荐书、毕业生生源分布资料印制</t>
  </si>
  <si>
    <t>其他印刷服务</t>
  </si>
  <si>
    <t>教务处录取通知书盒子印刷</t>
  </si>
  <si>
    <t>教务处招生宣传录取有关资料印刷</t>
  </si>
  <si>
    <t>教务处教学用化学、生物、医用耗材</t>
  </si>
  <si>
    <t>基础化学品及相关产品</t>
  </si>
  <si>
    <t>专业教学资源库建设（10门）</t>
  </si>
  <si>
    <t>教育课程研究与开发服务</t>
  </si>
  <si>
    <t>办公室公务用车保险</t>
  </si>
  <si>
    <t>财产保险服务</t>
  </si>
  <si>
    <t>办公室公务用车加油服务</t>
  </si>
  <si>
    <t>车辆加油、添加燃料服务</t>
  </si>
  <si>
    <t>办公室公务用车维修和保养服务</t>
  </si>
  <si>
    <t>车辆维修和保养服务</t>
  </si>
  <si>
    <t>双高建设服务</t>
  </si>
  <si>
    <t>高等教育服务</t>
  </si>
  <si>
    <t>教务处实验室安全手册印制</t>
  </si>
  <si>
    <t>研究院产教融合共同体实验实训中心建设房屋装修改造</t>
  </si>
  <si>
    <t>房屋修缮</t>
  </si>
  <si>
    <t>科技信息处云南省教育专网</t>
  </si>
  <si>
    <t>网络接入服务</t>
  </si>
  <si>
    <t>科技信息处校园网接入互联网</t>
  </si>
  <si>
    <t>办公室公务用车购置</t>
  </si>
  <si>
    <t>小型客车</t>
  </si>
  <si>
    <t>医学系医学虚拟仿真实训基地虚拟仿真系统</t>
  </si>
  <si>
    <t>应用软件</t>
  </si>
  <si>
    <t>医学系护理综合穿刺虚实结合教学训练系统</t>
  </si>
  <si>
    <t>教学仪器</t>
  </si>
  <si>
    <t>医学系理实一体化多功能教学一体机</t>
  </si>
  <si>
    <t>触控一体机</t>
  </si>
  <si>
    <t>医学系综合穿刺虚实结合训练系统</t>
  </si>
  <si>
    <t>医学系综合置管虚实结合训练系统</t>
  </si>
  <si>
    <t>医学虚拟仿真实训基地购中控室一体机</t>
  </si>
  <si>
    <t>医学虚拟仿真实训基地购可移动交互智能平板</t>
  </si>
  <si>
    <t>医学虚拟仿真实训基地购检录笔记本</t>
  </si>
  <si>
    <t>便携式计算机</t>
  </si>
  <si>
    <t>医学虚拟仿真实训基地购视频会议系统及会议室音频系统</t>
  </si>
  <si>
    <t>视频会议系统及会议室音频系统</t>
  </si>
  <si>
    <t>科信处Windows Server 2019(嵌入式）系统购置</t>
  </si>
  <si>
    <t>基础软件</t>
  </si>
  <si>
    <t>科信处Windows Server Datacenter操作系统购置</t>
  </si>
  <si>
    <t>科技信息处OA办公系统购置</t>
  </si>
  <si>
    <t>科技信息处办公虚拟专用网VPN购置</t>
  </si>
  <si>
    <t>计算机软件</t>
  </si>
  <si>
    <t>药学系中药贮存室空调</t>
  </si>
  <si>
    <t>空调机</t>
  </si>
  <si>
    <t>人事处购多功能一体机</t>
  </si>
  <si>
    <t>多功能一体机</t>
  </si>
  <si>
    <t>保卫处门诊部信息系统建设台式计算机</t>
  </si>
  <si>
    <t>台式计算机</t>
  </si>
  <si>
    <t>保卫处门诊部信息系统建设服务器</t>
  </si>
  <si>
    <t>服务器</t>
  </si>
  <si>
    <t>全校购办公桌椅</t>
  </si>
  <si>
    <t>台、桌类</t>
  </si>
  <si>
    <t>全校购台式计算机</t>
  </si>
  <si>
    <t>全校购打印复印一体机</t>
  </si>
  <si>
    <t>全校购打印机</t>
  </si>
  <si>
    <t>打印机</t>
  </si>
  <si>
    <t>全校购柜子</t>
  </si>
  <si>
    <t>柜类</t>
  </si>
  <si>
    <t>全校购碎纸机</t>
  </si>
  <si>
    <t>碎纸机</t>
  </si>
  <si>
    <t>办公室购保密文件柜</t>
  </si>
  <si>
    <t>保密柜</t>
  </si>
  <si>
    <t>学生处会堂、体育馆控制室主控台式电脑</t>
  </si>
  <si>
    <t>学生处场馆会议活动外接控制笔记本电脑</t>
  </si>
  <si>
    <t>审计处购双面扫描仪</t>
  </si>
  <si>
    <t>扫描仪</t>
  </si>
  <si>
    <t>护理系实训室便携式投影机</t>
  </si>
  <si>
    <t>投影仪</t>
  </si>
  <si>
    <t>护理系现代美业产业学院LED 显示屏</t>
  </si>
  <si>
    <t>LED显示屏</t>
  </si>
  <si>
    <t>护理系现代美业产业学院台式计算机</t>
  </si>
  <si>
    <t>护理系现代美业产业学院复印机</t>
  </si>
  <si>
    <t>复印机</t>
  </si>
  <si>
    <t>护理系现代美业产业学院空调机</t>
  </si>
  <si>
    <t>护理系美业产业学院三人沙发带钢制茶几</t>
  </si>
  <si>
    <t>家具</t>
  </si>
  <si>
    <t>科技信息处实验室激光投影仪</t>
  </si>
  <si>
    <t>科技信息处教室智慧屏</t>
  </si>
  <si>
    <t>组织部购保密柜</t>
  </si>
  <si>
    <t>药学系药品购销实验室可折叠圆桌</t>
  </si>
  <si>
    <t>药学系药品购销实验室实验桌</t>
  </si>
  <si>
    <t>药学系药品购销实验室移动投影仪</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</si>
  <si>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</si>
  <si>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</si>
  <si>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</si>
  <si>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</si>
  <si>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</si>
  <si>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</si>
  <si>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</si>
  <si>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</si>
  <si>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</si>
  <si>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</si>
  <si>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</si>
  <si>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</si>
  <si>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单位名称（项目）</t>
  </si>
  <si>
    <t>地区</t>
  </si>
  <si>
    <t>楚雄市</t>
  </si>
  <si>
    <t>双柏县</t>
  </si>
  <si>
    <t>牟定县</t>
  </si>
  <si>
    <t>南华县</t>
  </si>
  <si>
    <t>姚安县</t>
  </si>
  <si>
    <t>大姚县</t>
  </si>
  <si>
    <t>永仁县</t>
  </si>
  <si>
    <t>元谋县</t>
  </si>
  <si>
    <t>武定县</t>
  </si>
  <si>
    <t>禄丰市</t>
  </si>
  <si>
    <t>单位名称、项目名称</t>
  </si>
  <si>
    <t>资产类别</t>
  </si>
  <si>
    <t>资产分类代码.名称</t>
  </si>
  <si>
    <t>资产名称</t>
  </si>
  <si>
    <t>财政部门批复数（元）</t>
  </si>
  <si>
    <t>单价</t>
  </si>
  <si>
    <t>金额</t>
  </si>
  <si>
    <t/>
  </si>
  <si>
    <t>上级补助</t>
  </si>
  <si>
    <t>2025年部门项目支出中期规划预算表</t>
  </si>
  <si>
    <t>项目级次</t>
  </si>
  <si>
    <t>2025年</t>
  </si>
  <si>
    <t>2026年</t>
  </si>
  <si>
    <t>2027年</t>
  </si>
  <si>
    <t>本级</t>
  </si>
  <si>
    <t>2025年一般公共预算支出预算表（按功能科目分类）</t>
    <phoneticPr fontId="7" type="noConversion"/>
  </si>
  <si>
    <t>专业教学资源库建设</t>
    <phoneticPr fontId="7" type="noConversion"/>
  </si>
  <si>
    <t>成本控制率</t>
    <phoneticPr fontId="7" type="noConversion"/>
  </si>
  <si>
    <t>验收通过率</t>
    <phoneticPr fontId="7" type="noConversion"/>
  </si>
  <si>
    <t>部门正常运转</t>
    <phoneticPr fontId="7" type="noConversion"/>
  </si>
  <si>
    <t>师生和社会对学校的满意度</t>
    <phoneticPr fontId="7" type="noConversion"/>
  </si>
  <si>
    <t>学生学业完成率</t>
    <phoneticPr fontId="7" type="noConversion"/>
  </si>
  <si>
    <t>&gt;=</t>
    <phoneticPr fontId="7" type="noConversion"/>
  </si>
  <si>
    <t>学校事业发展专项经费</t>
    <phoneticPr fontId="7" type="noConversion"/>
  </si>
  <si>
    <t>公务用车购置</t>
    <phoneticPr fontId="7" type="noConversion"/>
  </si>
  <si>
    <t>仿真实训基地训练系统建设项目</t>
    <phoneticPr fontId="7" type="noConversion"/>
  </si>
  <si>
    <t>生均教学仪器设备</t>
    <phoneticPr fontId="7" type="noConversion"/>
  </si>
  <si>
    <r>
      <rPr>
        <sz val="11"/>
        <color indexed="8"/>
        <rFont val="宋体"/>
        <charset val="134"/>
      </rPr>
      <t>元</t>
    </r>
    <r>
      <rPr>
        <sz val="11"/>
        <color indexed="8"/>
        <rFont val="Times New Roman"/>
        <family val="1"/>
      </rPr>
      <t>/</t>
    </r>
    <r>
      <rPr>
        <sz val="11"/>
        <color indexed="8"/>
        <rFont val="宋体"/>
        <charset val="134"/>
      </rPr>
      <t>人</t>
    </r>
    <phoneticPr fontId="7" type="noConversion"/>
  </si>
  <si>
    <t>政府采购率</t>
    <phoneticPr fontId="7" type="noConversion"/>
  </si>
  <si>
    <t>室内智慧屏建设</t>
    <phoneticPr fontId="7" type="noConversion"/>
  </si>
  <si>
    <t>台式计算机购置数</t>
    <phoneticPr fontId="7" type="noConversion"/>
  </si>
  <si>
    <t>说明：本单位无一般公共预算“三公”经费支出预算，故此表为空表。（学校使用财政专户管理资金安排“三公”经费支出）</t>
  </si>
  <si>
    <t>说明：本单位无政府性基金预算支出预算，故此表为空表。</t>
  </si>
  <si>
    <t>批</t>
    <phoneticPr fontId="7" type="noConversion"/>
  </si>
  <si>
    <t>项</t>
    <phoneticPr fontId="7" type="noConversion"/>
  </si>
  <si>
    <t>辆</t>
    <phoneticPr fontId="7" type="noConversion"/>
  </si>
  <si>
    <t>套</t>
    <phoneticPr fontId="7" type="noConversion"/>
  </si>
  <si>
    <t>台</t>
    <phoneticPr fontId="7" type="noConversion"/>
  </si>
  <si>
    <t>个</t>
    <phoneticPr fontId="7" type="noConversion"/>
  </si>
  <si>
    <t>张</t>
    <phoneticPr fontId="7" type="noConversion"/>
  </si>
  <si>
    <r>
      <rPr>
        <sz val="10"/>
        <rFont val="Arial"/>
        <family val="2"/>
      </rPr>
      <t xml:space="preserve"> </t>
    </r>
    <r>
      <rPr>
        <sz val="10"/>
        <rFont val="宋体"/>
        <charset val="134"/>
      </rPr>
      <t>说明：本单位无部门政府购买服务预算，故此表为空表。</t>
    </r>
  </si>
  <si>
    <t xml:space="preserve"> 说明：本单位无对下转移支付绩效目标，故此表为空表。</t>
  </si>
  <si>
    <t xml:space="preserve"> 说明：本单位无新增资产配置，故此表为空表。</t>
  </si>
  <si>
    <t xml:space="preserve"> 说明：本单位无上级补助项目支出预算，故此表为空表。</t>
  </si>
  <si>
    <t xml:space="preserve"> 说明：本单位无对下转移支付预算，故此表为空表。</t>
    <phoneticPr fontId="7" type="noConversion"/>
  </si>
  <si>
    <t>说明：本单位无另文下达的项目支出预算，故此表为空表。</t>
    <phoneticPr fontId="7" type="noConversion"/>
  </si>
</sst>
</file>

<file path=xl/styles.xml><?xml version="1.0" encoding="utf-8"?>
<styleSheet xmlns="http://schemas.openxmlformats.org/spreadsheetml/2006/main">
  <numFmts count="5">
    <numFmt numFmtId="176" formatCode="#,##0.00;\-#,##0.00;;@"/>
    <numFmt numFmtId="177" formatCode="hh:mm:ss"/>
    <numFmt numFmtId="178" formatCode="yyyy\-mm\-dd"/>
    <numFmt numFmtId="179" formatCode="yyyy\-mm\-dd\ hh:mm:ss"/>
    <numFmt numFmtId="180" formatCode="#,##0;\-#,##0;;@"/>
  </numFmts>
  <fonts count="33">
    <font>
      <sz val="11"/>
      <color theme="1"/>
      <name val="宋体"/>
      <charset val="134"/>
      <scheme val="minor"/>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family val="1"/>
    </font>
    <font>
      <sz val="9"/>
      <name val="宋体"/>
      <charset val="134"/>
    </font>
    <font>
      <sz val="11.25"/>
      <color indexed="8"/>
      <name val="SimSun"/>
      <charset val="134"/>
    </font>
    <font>
      <sz val="9"/>
      <color indexed="8"/>
      <name val="SimSun"/>
      <charset val="134"/>
    </font>
    <font>
      <sz val="11"/>
      <color indexed="8"/>
      <name val="宋体"/>
      <charset val="134"/>
    </font>
    <font>
      <sz val="9"/>
      <color indexed="8"/>
      <name val="宋体"/>
      <charset val="134"/>
    </font>
    <font>
      <sz val="9"/>
      <color indexed="8"/>
      <name val="Times New Roman"/>
      <family val="1"/>
    </font>
    <font>
      <sz val="11"/>
      <color indexed="8"/>
      <name val="宋体"/>
      <charset val="134"/>
    </font>
    <font>
      <sz val="9"/>
      <color indexed="8"/>
      <name val="宋体"/>
      <charset val="134"/>
    </font>
    <font>
      <b/>
      <sz val="11.25"/>
      <color indexed="8"/>
      <name val="宋体"/>
      <charset val="134"/>
    </font>
    <font>
      <sz val="11"/>
      <color indexed="8"/>
      <name val="Times New Roman"/>
      <family val="1"/>
    </font>
    <font>
      <sz val="11.25"/>
      <color indexed="8"/>
      <name val="宋体"/>
      <charset val="134"/>
    </font>
    <font>
      <sz val="11"/>
      <color indexed="8"/>
      <name val="宋体"/>
      <charset val="134"/>
    </font>
    <font>
      <b/>
      <sz val="9"/>
      <color indexed="8"/>
      <name val="宋体"/>
      <charset val="134"/>
    </font>
    <font>
      <sz val="10"/>
      <color indexed="8"/>
      <name val="Times New Roman"/>
      <family val="1"/>
    </font>
    <font>
      <b/>
      <sz val="21"/>
      <color indexed="8"/>
      <name val="宋体"/>
      <charset val="134"/>
    </font>
    <font>
      <b/>
      <sz val="21"/>
      <color indexed="8"/>
      <name val="SimSun"/>
      <charset val="134"/>
    </font>
    <font>
      <b/>
      <sz val="9"/>
      <color indexed="8"/>
      <name val="Arial"/>
      <family val="2"/>
    </font>
    <font>
      <b/>
      <sz val="21"/>
      <color indexed="8"/>
      <name val="宋体"/>
      <charset val="134"/>
    </font>
    <font>
      <sz val="11"/>
      <color indexed="8"/>
      <name val="宋体"/>
      <charset val="134"/>
    </font>
    <font>
      <sz val="11"/>
      <color indexed="8"/>
      <name val="Times New Roman"/>
      <family val="1"/>
    </font>
    <font>
      <sz val="9"/>
      <name val="Microsoft YaHei UI"/>
      <family val="1"/>
    </font>
    <font>
      <sz val="9"/>
      <name val="宋体"/>
      <charset val="134"/>
    </font>
    <font>
      <sz val="10"/>
      <name val="宋体"/>
      <charset val="134"/>
    </font>
    <font>
      <sz val="9"/>
      <color indexed="8"/>
      <name val="宋体"/>
      <charset val="134"/>
    </font>
    <font>
      <sz val="10"/>
      <name val="Arial"/>
      <family val="2"/>
    </font>
    <font>
      <sz val="9"/>
      <name val="Microsoft Sans Serif"/>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rgb="FF000000"/>
      </left>
      <right style="thin">
        <color rgb="FF000000"/>
      </right>
      <top style="thin">
        <color rgb="FF000000"/>
      </top>
      <bottom style="thin">
        <color rgb="FF000000"/>
      </bottom>
      <diagonal/>
    </border>
  </borders>
  <cellStyleXfs count="10">
    <xf numFmtId="0" fontId="0" fillId="0" borderId="0">
      <alignment vertical="top"/>
      <protection locked="0"/>
    </xf>
    <xf numFmtId="178" fontId="1" fillId="0" borderId="11">
      <alignment horizontal="right" vertical="center"/>
    </xf>
    <xf numFmtId="179" fontId="1" fillId="0" borderId="11">
      <alignment horizontal="right" vertical="center"/>
    </xf>
    <xf numFmtId="180" fontId="1" fillId="0" borderId="11">
      <alignment horizontal="right" vertical="center"/>
    </xf>
    <xf numFmtId="176" fontId="1" fillId="0" borderId="11">
      <alignment horizontal="right" vertical="center"/>
    </xf>
    <xf numFmtId="0" fontId="27" fillId="0" borderId="0">
      <alignment vertical="top"/>
      <protection locked="0"/>
    </xf>
    <xf numFmtId="176" fontId="1" fillId="0" borderId="11">
      <alignment horizontal="right" vertical="center"/>
    </xf>
    <xf numFmtId="10" fontId="1" fillId="0" borderId="11">
      <alignment horizontal="right" vertical="center"/>
    </xf>
    <xf numFmtId="49" fontId="1" fillId="0" borderId="11">
      <alignment horizontal="left" vertical="center" wrapText="1"/>
    </xf>
    <xf numFmtId="177" fontId="1" fillId="0" borderId="11">
      <alignment horizontal="right" vertical="center"/>
    </xf>
  </cellStyleXfs>
  <cellXfs count="120">
    <xf numFmtId="0" fontId="0" fillId="0" borderId="0" xfId="0" applyBorder="1" applyAlignment="1" applyProtection="1">
      <alignment vertical="center"/>
    </xf>
    <xf numFmtId="49" fontId="8" fillId="0" borderId="0" xfId="8" applyFont="1" applyBorder="1">
      <alignment horizontal="left" vertical="center" wrapText="1"/>
    </xf>
    <xf numFmtId="49" fontId="9" fillId="0" borderId="0" xfId="0" applyNumberFormat="1" applyFont="1" applyBorder="1" applyAlignment="1" applyProtection="1">
      <alignment horizontal="right" vertical="center" wrapText="1"/>
    </xf>
    <xf numFmtId="49" fontId="9" fillId="0" borderId="11" xfId="8" applyFont="1" applyAlignment="1">
      <alignment horizontal="center" vertical="center" wrapText="1"/>
    </xf>
    <xf numFmtId="0" fontId="10" fillId="2" borderId="1" xfId="0" applyFont="1" applyFill="1" applyBorder="1" applyAlignment="1">
      <alignment horizontal="center" vertical="center"/>
      <protection locked="0"/>
    </xf>
    <xf numFmtId="49" fontId="11" fillId="0" borderId="11" xfId="8" applyFont="1">
      <alignment horizontal="left" vertical="center" wrapText="1"/>
    </xf>
    <xf numFmtId="176" fontId="12" fillId="0" borderId="11" xfId="4" applyFont="1">
      <alignment horizontal="right" vertical="center"/>
    </xf>
    <xf numFmtId="49" fontId="11" fillId="0" borderId="11" xfId="8" applyFont="1" applyAlignment="1">
      <alignment horizontal="center" vertical="center" wrapText="1"/>
    </xf>
    <xf numFmtId="49" fontId="9" fillId="0" borderId="0" xfId="8" applyFont="1" applyBorder="1">
      <alignment horizontal="left" vertical="center" wrapText="1"/>
    </xf>
    <xf numFmtId="0" fontId="10" fillId="0" borderId="1" xfId="0" applyFont="1" applyBorder="1" applyAlignment="1" applyProtection="1">
      <alignment horizontal="center" vertical="center"/>
    </xf>
    <xf numFmtId="3" fontId="10" fillId="0" borderId="1" xfId="0" applyNumberFormat="1" applyFont="1" applyBorder="1" applyAlignment="1" applyProtection="1">
      <alignment horizontal="center" vertical="center"/>
    </xf>
    <xf numFmtId="49" fontId="9" fillId="0" borderId="0" xfId="8" applyFont="1" applyBorder="1" applyAlignment="1">
      <alignment horizontal="right" vertical="center" wrapText="1"/>
    </xf>
    <xf numFmtId="49" fontId="9" fillId="0" borderId="0" xfId="8" applyFont="1" applyBorder="1" applyAlignment="1">
      <alignment horizontal="center" vertical="center" wrapText="1"/>
    </xf>
    <xf numFmtId="0" fontId="10" fillId="0" borderId="1" xfId="0" applyFont="1" applyBorder="1" applyAlignment="1" applyProtection="1">
      <alignment horizontal="center" vertical="center" wrapText="1"/>
    </xf>
    <xf numFmtId="176" fontId="12" fillId="0" borderId="11" xfId="4" applyFont="1" applyAlignment="1">
      <alignment horizontal="right" vertical="center" wrapText="1"/>
    </xf>
    <xf numFmtId="176" fontId="11" fillId="0" borderId="11" xfId="4" applyFont="1">
      <alignment horizontal="right" vertical="center"/>
    </xf>
    <xf numFmtId="49" fontId="11" fillId="0" borderId="0" xfId="8" applyFont="1" applyBorder="1">
      <alignment horizontal="left" vertical="center" wrapText="1"/>
    </xf>
    <xf numFmtId="0" fontId="10" fillId="0" borderId="1" xfId="0" applyFont="1" applyBorder="1" applyAlignment="1">
      <alignment horizontal="center" vertical="center"/>
      <protection locked="0"/>
    </xf>
    <xf numFmtId="49" fontId="9" fillId="0" borderId="11" xfId="8" applyFont="1">
      <alignment horizontal="left" vertical="center" wrapText="1"/>
    </xf>
    <xf numFmtId="49" fontId="11" fillId="0" borderId="0" xfId="8" applyFont="1" applyBorder="1" applyAlignment="1">
      <alignment horizontal="right" vertical="center" wrapText="1"/>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49" fontId="1" fillId="0" borderId="0" xfId="8" applyBorder="1">
      <alignment horizontal="left" vertical="center" wrapText="1"/>
    </xf>
    <xf numFmtId="49" fontId="3"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xf>
    <xf numFmtId="49" fontId="5" fillId="0" borderId="1" xfId="0" applyNumberFormat="1" applyFont="1" applyBorder="1" applyAlignment="1" applyProtection="1">
      <alignment horizontal="left" vertical="center" wrapText="1"/>
    </xf>
    <xf numFmtId="176" fontId="6" fillId="0" borderId="11" xfId="4" applyFont="1">
      <alignment horizontal="right" vertical="center"/>
    </xf>
    <xf numFmtId="49" fontId="1" fillId="0" borderId="0" xfId="8" applyBorder="1" applyAlignment="1">
      <alignment horizontal="right" vertical="center" wrapText="1"/>
    </xf>
    <xf numFmtId="49" fontId="14" fillId="0" borderId="11" xfId="8" applyFont="1" applyAlignment="1">
      <alignment horizontal="center" vertical="center" wrapText="1"/>
    </xf>
    <xf numFmtId="180" fontId="14" fillId="0" borderId="1" xfId="0" applyNumberFormat="1"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76" fontId="12" fillId="0" borderId="1" xfId="0" applyNumberFormat="1" applyFont="1" applyBorder="1" applyAlignment="1" applyProtection="1">
      <alignment horizontal="right" vertical="center"/>
    </xf>
    <xf numFmtId="49" fontId="14" fillId="0" borderId="0" xfId="8" applyFont="1" applyBorder="1" applyAlignment="1">
      <alignment horizontal="right" vertical="center" wrapText="1"/>
    </xf>
    <xf numFmtId="49" fontId="10" fillId="0" borderId="1" xfId="0" applyNumberFormat="1" applyFont="1" applyBorder="1" applyAlignment="1" applyProtection="1">
      <alignment horizontal="center" vertical="center"/>
    </xf>
    <xf numFmtId="0" fontId="13" fillId="0" borderId="0" xfId="0" applyFont="1" applyBorder="1" applyAlignment="1" applyProtection="1">
      <alignment horizontal="center" vertical="center"/>
    </xf>
    <xf numFmtId="0" fontId="10" fillId="0" borderId="0" xfId="0" applyFont="1" applyBorder="1" applyAlignment="1">
      <alignment horizontal="center" vertical="center"/>
      <protection locked="0"/>
    </xf>
    <xf numFmtId="49" fontId="15" fillId="0" borderId="11" xfId="8" applyFont="1" applyAlignment="1">
      <alignment horizontal="center" vertical="center" wrapTex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wrapText="1"/>
    </xf>
    <xf numFmtId="0" fontId="16" fillId="0" borderId="1" xfId="0" applyFont="1" applyBorder="1" applyAlignment="1" applyProtection="1">
      <alignment vertical="center" wrapText="1"/>
    </xf>
    <xf numFmtId="0" fontId="16" fillId="0" borderId="1" xfId="0" applyFont="1" applyBorder="1" applyAlignment="1" applyProtection="1">
      <alignment horizontal="left" vertical="center" wrapText="1"/>
    </xf>
    <xf numFmtId="0" fontId="17" fillId="0" borderId="1" xfId="0" applyFont="1" applyBorder="1" applyAlignment="1" applyProtection="1">
      <alignment horizontal="center" vertical="center"/>
    </xf>
    <xf numFmtId="0" fontId="17"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8" fillId="0" borderId="1" xfId="0" applyFont="1" applyBorder="1" applyAlignment="1" applyProtection="1">
      <alignment horizontal="center" vertical="center"/>
    </xf>
    <xf numFmtId="0" fontId="11" fillId="2" borderId="3" xfId="0" applyFont="1" applyFill="1" applyBorder="1" applyAlignment="1">
      <alignment horizontal="center" vertical="center" wrapText="1"/>
      <protection locked="0"/>
    </xf>
    <xf numFmtId="49" fontId="11" fillId="0" borderId="0" xfId="8" applyFont="1" applyBorder="1" applyAlignment="1">
      <alignment horizontal="center" vertical="center" wrapText="1"/>
    </xf>
    <xf numFmtId="49" fontId="11" fillId="0" borderId="11" xfId="8" applyFont="1" applyAlignment="1">
      <alignment horizontal="left" vertical="center" wrapText="1" indent="1"/>
    </xf>
    <xf numFmtId="49" fontId="11" fillId="0" borderId="11" xfId="8" applyFont="1" applyAlignment="1">
      <alignment horizontal="left" vertical="center" wrapText="1" indent="2"/>
    </xf>
    <xf numFmtId="49" fontId="9" fillId="0" borderId="0" xfId="0" applyNumberFormat="1" applyFont="1" applyBorder="1" applyAlignment="1" applyProtection="1">
      <alignment horizontal="center" vertical="center" wrapText="1"/>
    </xf>
    <xf numFmtId="49" fontId="9" fillId="0" borderId="1" xfId="0" applyNumberFormat="1" applyFont="1" applyBorder="1" applyAlignment="1" applyProtection="1">
      <alignment horizontal="center" vertical="center" wrapText="1"/>
    </xf>
    <xf numFmtId="0" fontId="14" fillId="0" borderId="4" xfId="0" applyFont="1" applyBorder="1" applyAlignment="1">
      <alignment vertical="center" wrapText="1"/>
      <protection locked="0"/>
    </xf>
    <xf numFmtId="0" fontId="11" fillId="0" borderId="4" xfId="0" applyFont="1" applyBorder="1" applyAlignment="1">
      <alignment vertical="center" wrapText="1"/>
      <protection locked="0"/>
    </xf>
    <xf numFmtId="0" fontId="14" fillId="0" borderId="4" xfId="0" applyFont="1" applyBorder="1" applyAlignment="1" applyProtection="1">
      <alignment horizontal="left" vertical="center"/>
    </xf>
    <xf numFmtId="0" fontId="11" fillId="0" borderId="4" xfId="0" applyFont="1" applyBorder="1" applyAlignment="1" applyProtection="1">
      <alignment vertical="center" wrapText="1"/>
    </xf>
    <xf numFmtId="0" fontId="19" fillId="0" borderId="4" xfId="0" applyFont="1" applyBorder="1" applyAlignment="1" applyProtection="1">
      <alignment horizontal="center" vertical="center"/>
    </xf>
    <xf numFmtId="0" fontId="14" fillId="0" borderId="4" xfId="0" applyFont="1" applyBorder="1" applyAlignment="1" applyProtection="1">
      <alignment horizontal="left" vertical="center" wrapText="1"/>
    </xf>
    <xf numFmtId="0" fontId="19" fillId="0" borderId="4" xfId="0" applyFont="1" applyBorder="1" applyAlignment="1">
      <alignment horizontal="center" vertical="center" wrapText="1"/>
      <protection locked="0"/>
    </xf>
    <xf numFmtId="0" fontId="14" fillId="0" borderId="4" xfId="0" applyFont="1" applyBorder="1" applyAlignment="1">
      <alignment horizontal="left" vertical="center" wrapText="1"/>
      <protection locked="0"/>
    </xf>
    <xf numFmtId="4" fontId="12" fillId="0" borderId="4" xfId="0" applyNumberFormat="1" applyFont="1" applyBorder="1" applyAlignment="1">
      <alignment horizontal="right" vertical="center"/>
      <protection locked="0"/>
    </xf>
    <xf numFmtId="0" fontId="14" fillId="2" borderId="1" xfId="0" applyFont="1" applyFill="1" applyBorder="1" applyAlignment="1" applyProtection="1">
      <alignment horizontal="center" vertical="center" wrapText="1"/>
    </xf>
    <xf numFmtId="0" fontId="14" fillId="2" borderId="1" xfId="0" applyFont="1" applyFill="1" applyBorder="1" applyAlignment="1">
      <alignment horizontal="center" vertical="center" wrapText="1"/>
      <protection locked="0"/>
    </xf>
    <xf numFmtId="176" fontId="12" fillId="0" borderId="11" xfId="4" applyFont="1" applyAlignment="1">
      <alignment horizontal="left" vertical="center"/>
    </xf>
    <xf numFmtId="176" fontId="12" fillId="0" borderId="11" xfId="4" applyFont="1" applyAlignment="1">
      <alignment horizontal="left" vertical="center" indent="1"/>
    </xf>
    <xf numFmtId="176" fontId="12" fillId="0" borderId="11" xfId="4" applyFont="1" applyAlignment="1">
      <alignment horizontal="left" vertical="center" indent="2"/>
    </xf>
    <xf numFmtId="0" fontId="14" fillId="2" borderId="1" xfId="0" applyFont="1" applyFill="1" applyBorder="1" applyAlignment="1" applyProtection="1">
      <alignment horizontal="center" vertical="center"/>
    </xf>
    <xf numFmtId="0" fontId="20" fillId="0" borderId="1" xfId="0" applyFont="1" applyBorder="1" applyAlignment="1" applyProtection="1"/>
    <xf numFmtId="49" fontId="19" fillId="0" borderId="11" xfId="8" applyFont="1" applyAlignment="1">
      <alignment horizontal="center" vertical="center" wrapText="1"/>
    </xf>
    <xf numFmtId="4" fontId="12" fillId="0" borderId="5" xfId="0" applyNumberFormat="1" applyFont="1" applyBorder="1" applyAlignment="1" applyProtection="1">
      <alignment horizontal="right" vertical="center"/>
    </xf>
    <xf numFmtId="0" fontId="19" fillId="0" borderId="6" xfId="0" applyFont="1" applyBorder="1" applyAlignment="1" applyProtection="1">
      <alignment horizontal="left" vertical="center"/>
    </xf>
    <xf numFmtId="0" fontId="19" fillId="0" borderId="7" xfId="0" applyFont="1" applyBorder="1" applyAlignment="1" applyProtection="1">
      <alignment horizontal="right" vertical="center"/>
    </xf>
    <xf numFmtId="0" fontId="19" fillId="0" borderId="7" xfId="0" applyFont="1" applyBorder="1" applyAlignment="1" applyProtection="1">
      <alignment horizontal="left" vertical="center"/>
    </xf>
    <xf numFmtId="0" fontId="25" fillId="0" borderId="1" xfId="0" applyFont="1" applyBorder="1" applyAlignment="1" applyProtection="1">
      <alignment horizontal="center" vertical="center" wrapText="1"/>
    </xf>
    <xf numFmtId="0" fontId="25" fillId="0" borderId="1" xfId="0" applyFont="1" applyBorder="1" applyAlignment="1" applyProtection="1">
      <alignment vertical="center" wrapText="1"/>
    </xf>
    <xf numFmtId="0" fontId="26" fillId="0" borderId="1" xfId="0" applyFont="1" applyBorder="1" applyAlignment="1" applyProtection="1">
      <alignment horizontal="center" vertical="center" wrapText="1"/>
    </xf>
    <xf numFmtId="0" fontId="29" fillId="0" borderId="0" xfId="5" applyFont="1" applyAlignment="1" applyProtection="1"/>
    <xf numFmtId="0" fontId="28" fillId="0" borderId="0" xfId="5" applyFont="1">
      <alignment vertical="top"/>
      <protection locked="0"/>
    </xf>
    <xf numFmtId="49" fontId="30" fillId="0" borderId="1" xfId="0" applyNumberFormat="1" applyFont="1" applyBorder="1" applyAlignment="1" applyProtection="1">
      <alignment horizontal="left" vertical="center" wrapText="1"/>
    </xf>
    <xf numFmtId="0" fontId="31" fillId="0" borderId="0" xfId="5" applyFont="1" applyAlignment="1" applyProtection="1"/>
    <xf numFmtId="0" fontId="32" fillId="0" borderId="0" xfId="5" applyFont="1">
      <alignment vertical="top"/>
      <protection locked="0"/>
    </xf>
    <xf numFmtId="0" fontId="29" fillId="0" borderId="0" xfId="5" applyFont="1" applyAlignment="1" applyProtection="1">
      <alignment vertical="center"/>
    </xf>
    <xf numFmtId="176" fontId="12" fillId="0" borderId="8" xfId="4" applyFont="1" applyBorder="1">
      <alignment horizontal="right" vertical="center"/>
    </xf>
    <xf numFmtId="0" fontId="11" fillId="2" borderId="9" xfId="0" applyFont="1" applyFill="1" applyBorder="1" applyAlignment="1">
      <alignment horizontal="center" vertical="center" wrapText="1"/>
      <protection locked="0"/>
    </xf>
    <xf numFmtId="176" fontId="12" fillId="0" borderId="9" xfId="4" applyFont="1" applyBorder="1">
      <alignment horizontal="right" vertical="center"/>
    </xf>
    <xf numFmtId="49" fontId="15" fillId="0" borderId="8" xfId="8" applyFont="1" applyBorder="1" applyAlignment="1">
      <alignment horizontal="center" vertical="center" wrapText="1"/>
    </xf>
    <xf numFmtId="0" fontId="16" fillId="0" borderId="8" xfId="0" applyFont="1" applyBorder="1" applyAlignment="1" applyProtection="1">
      <alignment horizontal="center" vertical="center" wrapText="1"/>
    </xf>
    <xf numFmtId="0" fontId="16" fillId="0" borderId="8" xfId="0" applyFont="1" applyBorder="1" applyAlignment="1" applyProtection="1">
      <alignment vertical="center" wrapText="1"/>
    </xf>
    <xf numFmtId="49" fontId="15" fillId="0" borderId="9" xfId="8" applyFont="1" applyBorder="1" applyAlignment="1">
      <alignment horizontal="center" vertical="center" wrapText="1"/>
    </xf>
    <xf numFmtId="0" fontId="16" fillId="0" borderId="9" xfId="0" applyFont="1" applyBorder="1" applyAlignment="1" applyProtection="1">
      <alignment horizontal="center" vertical="center"/>
    </xf>
    <xf numFmtId="0" fontId="16" fillId="0" borderId="9" xfId="0" applyFont="1" applyBorder="1" applyAlignment="1" applyProtection="1">
      <alignment vertical="center" wrapText="1"/>
    </xf>
    <xf numFmtId="0" fontId="16" fillId="0" borderId="9" xfId="0" applyFont="1" applyBorder="1" applyAlignment="1" applyProtection="1">
      <alignment horizontal="left" vertical="center" wrapText="1"/>
    </xf>
    <xf numFmtId="49" fontId="11" fillId="0" borderId="11" xfId="8" applyFont="1" applyAlignment="1">
      <alignment horizontal="center" vertical="center" wrapText="1"/>
    </xf>
    <xf numFmtId="49" fontId="21" fillId="0" borderId="0" xfId="8" applyFont="1" applyBorder="1" applyAlignment="1">
      <alignment horizontal="center" vertical="center" wrapText="1"/>
    </xf>
    <xf numFmtId="49" fontId="11" fillId="0" borderId="0" xfId="8" applyFont="1" applyBorder="1">
      <alignment horizontal="left" vertical="center" wrapText="1"/>
    </xf>
    <xf numFmtId="176" fontId="12" fillId="0" borderId="11" xfId="4" applyFont="1" applyAlignment="1">
      <alignment horizontal="center" vertical="center"/>
    </xf>
    <xf numFmtId="49" fontId="11" fillId="0" borderId="0" xfId="8" applyFont="1" applyBorder="1" applyAlignment="1">
      <alignment horizontal="right" vertical="center" wrapText="1"/>
    </xf>
    <xf numFmtId="49" fontId="22" fillId="0" borderId="0" xfId="8" applyFont="1" applyBorder="1" applyAlignment="1">
      <alignment horizontal="center" vertical="center" wrapText="1"/>
    </xf>
    <xf numFmtId="49" fontId="9" fillId="0" borderId="0" xfId="0" applyNumberFormat="1" applyFont="1" applyBorder="1" applyAlignment="1" applyProtection="1">
      <alignment horizontal="left" vertical="center" wrapText="1"/>
    </xf>
    <xf numFmtId="49" fontId="9" fillId="0" borderId="0" xfId="0" applyNumberFormat="1" applyFont="1" applyBorder="1" applyAlignment="1" applyProtection="1">
      <alignment horizontal="right" vertical="center" wrapText="1"/>
    </xf>
    <xf numFmtId="49" fontId="9" fillId="0" borderId="0" xfId="8" applyFont="1" applyBorder="1" applyAlignment="1">
      <alignment horizontal="right" vertical="center" wrapText="1"/>
    </xf>
    <xf numFmtId="49" fontId="9" fillId="0" borderId="1" xfId="0" applyNumberFormat="1" applyFont="1" applyBorder="1" applyAlignment="1" applyProtection="1">
      <alignment horizontal="center" vertical="center" wrapText="1"/>
    </xf>
    <xf numFmtId="49" fontId="24" fillId="0" borderId="0" xfId="8" applyFont="1" applyBorder="1" applyAlignment="1">
      <alignment horizontal="center" vertical="center" wrapText="1"/>
    </xf>
    <xf numFmtId="0" fontId="28" fillId="0" borderId="9" xfId="5" applyFont="1" applyBorder="1" applyAlignment="1" applyProtection="1">
      <alignment horizontal="left" vertical="center" wrapText="1"/>
    </xf>
    <xf numFmtId="0" fontId="14" fillId="0" borderId="0" xfId="0" applyFont="1" applyBorder="1" applyAlignment="1" applyProtection="1">
      <alignment horizontal="right" vertical="center"/>
    </xf>
    <xf numFmtId="0" fontId="23" fillId="0" borderId="0" xfId="0" applyFont="1" applyBorder="1" applyAlignment="1" applyProtection="1">
      <alignment horizontal="right"/>
    </xf>
    <xf numFmtId="0" fontId="23" fillId="0" borderId="0" xfId="0" applyFont="1" applyBorder="1" applyAlignment="1">
      <alignment horizontal="right"/>
      <protection locked="0"/>
    </xf>
    <xf numFmtId="49" fontId="11" fillId="0" borderId="9" xfId="8" applyFont="1" applyBorder="1" applyAlignment="1">
      <alignment horizontal="center" vertical="center" wrapText="1"/>
    </xf>
    <xf numFmtId="49" fontId="11" fillId="0" borderId="8" xfId="8" applyFont="1" applyBorder="1" applyAlignment="1">
      <alignment horizontal="center" vertical="center" wrapText="1"/>
    </xf>
    <xf numFmtId="49" fontId="9" fillId="0" borderId="11" xfId="8" applyFont="1" applyAlignment="1">
      <alignment horizontal="center" vertical="center" wrapText="1"/>
    </xf>
    <xf numFmtId="49" fontId="9" fillId="0" borderId="0" xfId="8" applyFont="1" applyBorder="1">
      <alignment horizontal="left" vertical="center" wrapText="1"/>
    </xf>
    <xf numFmtId="0" fontId="29" fillId="0" borderId="9" xfId="5" applyFont="1" applyBorder="1" applyAlignment="1" applyProtection="1">
      <alignment horizontal="left" vertical="center"/>
    </xf>
    <xf numFmtId="49" fontId="14" fillId="0" borderId="11" xfId="8" applyFont="1" applyAlignment="1">
      <alignment horizontal="center" vertical="center" wrapText="1"/>
    </xf>
    <xf numFmtId="49" fontId="14"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2" fillId="0" borderId="0" xfId="8" applyFont="1" applyBorder="1" applyAlignment="1">
      <alignment horizontal="center" vertical="center" wrapText="1"/>
    </xf>
    <xf numFmtId="49" fontId="3" fillId="0" borderId="0" xfId="8" applyFont="1" applyBorder="1">
      <alignment horizontal="left" vertical="center" wrapText="1"/>
    </xf>
    <xf numFmtId="0" fontId="31" fillId="0" borderId="10" xfId="5" applyFont="1" applyBorder="1" applyAlignment="1" applyProtection="1">
      <alignment horizontal="left"/>
    </xf>
    <xf numFmtId="49" fontId="5" fillId="0" borderId="1" xfId="0" applyNumberFormat="1" applyFont="1" applyBorder="1" applyAlignment="1" applyProtection="1">
      <alignment horizontal="center" vertical="center" wrapText="1"/>
    </xf>
    <xf numFmtId="0" fontId="29" fillId="0" borderId="10" xfId="5" applyFont="1" applyBorder="1" applyAlignment="1" applyProtection="1">
      <alignment horizontal="left" vertical="center"/>
    </xf>
    <xf numFmtId="49" fontId="22" fillId="0" borderId="0" xfId="0" applyNumberFormat="1" applyFont="1" applyBorder="1" applyAlignment="1" applyProtection="1">
      <alignment horizontal="center" vertical="center" wrapText="1"/>
    </xf>
  </cellXfs>
  <cellStyles count="10">
    <cellStyle name="DateStyle" xfId="1"/>
    <cellStyle name="DateTimeStyle" xfId="2"/>
    <cellStyle name="IntegralNumberStyle" xfId="3"/>
    <cellStyle name="MoneyStyle" xfId="4"/>
    <cellStyle name="Normal" xfId="5"/>
    <cellStyle name="NumberStyle" xfId="6"/>
    <cellStyle name="PercentStyle" xfId="7"/>
    <cellStyle name="TextStyle" xfId="8"/>
    <cellStyle name="TimeStyle" xfId="9"/>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9"/>
  <sheetViews>
    <sheetView showZeros="0" topLeftCell="A34" zoomScaleSheetLayoutView="100" workbookViewId="0">
      <selection activeCell="D39" sqref="D39"/>
    </sheetView>
  </sheetViews>
  <sheetFormatPr defaultColWidth="9.25" defaultRowHeight="14.25" customHeight="1"/>
  <cols>
    <col min="1" max="1" width="41.75" customWidth="1"/>
    <col min="2" max="2" width="21.375" customWidth="1"/>
    <col min="3" max="3" width="37.875" customWidth="1"/>
    <col min="4" max="4" width="21.375" customWidth="1"/>
  </cols>
  <sheetData>
    <row r="1" spans="1:4" ht="13.5" customHeight="1">
      <c r="A1" s="16"/>
      <c r="B1" s="16"/>
      <c r="C1" s="16"/>
      <c r="D1" s="19" t="s">
        <v>0</v>
      </c>
    </row>
    <row r="2" spans="1:4" ht="45" customHeight="1">
      <c r="A2" s="92" t="s">
        <v>1</v>
      </c>
      <c r="B2" s="92"/>
      <c r="C2" s="92"/>
      <c r="D2" s="92"/>
    </row>
    <row r="3" spans="1:4" ht="21" customHeight="1">
      <c r="A3" s="93" t="str">
        <f>"单位名称："&amp;"楚雄医药高等专科学校"</f>
        <v>单位名称：楚雄医药高等专科学校</v>
      </c>
      <c r="B3" s="93"/>
      <c r="C3" s="16"/>
      <c r="D3" s="19" t="s">
        <v>25</v>
      </c>
    </row>
    <row r="4" spans="1:4" ht="19.5" customHeight="1">
      <c r="A4" s="91" t="s">
        <v>26</v>
      </c>
      <c r="B4" s="91"/>
      <c r="C4" s="91" t="s">
        <v>27</v>
      </c>
      <c r="D4" s="91"/>
    </row>
    <row r="5" spans="1:4" ht="19.5" customHeight="1">
      <c r="A5" s="91" t="s">
        <v>28</v>
      </c>
      <c r="B5" s="91" t="str">
        <f>"2025"&amp;"年预算数"</f>
        <v>2025年预算数</v>
      </c>
      <c r="C5" s="91" t="s">
        <v>29</v>
      </c>
      <c r="D5" s="91" t="str">
        <f>"2025"&amp;"年预算数"</f>
        <v>2025年预算数</v>
      </c>
    </row>
    <row r="6" spans="1:4" ht="19.5" customHeight="1">
      <c r="A6" s="91"/>
      <c r="B6" s="91"/>
      <c r="C6" s="91"/>
      <c r="D6" s="91"/>
    </row>
    <row r="7" spans="1:4" ht="25.35" customHeight="1">
      <c r="A7" s="5" t="s">
        <v>30</v>
      </c>
      <c r="B7" s="6">
        <v>131928060.43000001</v>
      </c>
      <c r="C7" s="5" t="s">
        <v>31</v>
      </c>
      <c r="D7" s="6"/>
    </row>
    <row r="8" spans="1:4" ht="25.35" customHeight="1">
      <c r="A8" s="5" t="s">
        <v>32</v>
      </c>
      <c r="B8" s="6"/>
      <c r="C8" s="5" t="s">
        <v>33</v>
      </c>
      <c r="D8" s="6"/>
    </row>
    <row r="9" spans="1:4" ht="25.35" customHeight="1">
      <c r="A9" s="5" t="s">
        <v>34</v>
      </c>
      <c r="B9" s="6"/>
      <c r="C9" s="5" t="s">
        <v>35</v>
      </c>
      <c r="D9" s="6"/>
    </row>
    <row r="10" spans="1:4" ht="25.35" customHeight="1">
      <c r="A10" s="5" t="s">
        <v>36</v>
      </c>
      <c r="B10" s="6">
        <v>90499154</v>
      </c>
      <c r="C10" s="5" t="s">
        <v>37</v>
      </c>
      <c r="D10" s="6"/>
    </row>
    <row r="11" spans="1:4" ht="25.35" customHeight="1">
      <c r="A11" s="5" t="s">
        <v>38</v>
      </c>
      <c r="B11" s="6">
        <v>16983560.5</v>
      </c>
      <c r="C11" s="5" t="s">
        <v>39</v>
      </c>
      <c r="D11" s="6">
        <v>211455156.93000001</v>
      </c>
    </row>
    <row r="12" spans="1:4" ht="20.25" customHeight="1">
      <c r="A12" s="5" t="s">
        <v>40</v>
      </c>
      <c r="B12" s="6"/>
      <c r="C12" s="5" t="s">
        <v>41</v>
      </c>
      <c r="D12" s="6"/>
    </row>
    <row r="13" spans="1:4" ht="20.25" customHeight="1">
      <c r="A13" s="5" t="s">
        <v>42</v>
      </c>
      <c r="B13" s="6"/>
      <c r="C13" s="5" t="s">
        <v>43</v>
      </c>
      <c r="D13" s="6"/>
    </row>
    <row r="14" spans="1:4" ht="20.25" customHeight="1">
      <c r="A14" s="5" t="s">
        <v>44</v>
      </c>
      <c r="B14" s="6"/>
      <c r="C14" s="5" t="s">
        <v>45</v>
      </c>
      <c r="D14" s="6">
        <v>18312143.510000002</v>
      </c>
    </row>
    <row r="15" spans="1:4" ht="20.25" customHeight="1">
      <c r="A15" s="5" t="s">
        <v>46</v>
      </c>
      <c r="B15" s="6"/>
      <c r="C15" s="5" t="s">
        <v>47</v>
      </c>
      <c r="D15" s="6"/>
    </row>
    <row r="16" spans="1:4" ht="20.25" customHeight="1">
      <c r="A16" s="5" t="s">
        <v>48</v>
      </c>
      <c r="B16" s="6">
        <v>16983560.5</v>
      </c>
      <c r="C16" s="5" t="s">
        <v>49</v>
      </c>
      <c r="D16" s="6">
        <v>4973167.9000000004</v>
      </c>
    </row>
    <row r="17" spans="1:4" ht="20.25" customHeight="1">
      <c r="A17" s="5"/>
      <c r="B17" s="6"/>
      <c r="C17" s="5" t="s">
        <v>50</v>
      </c>
      <c r="D17" s="6"/>
    </row>
    <row r="18" spans="1:4" ht="20.25" customHeight="1">
      <c r="A18" s="5"/>
      <c r="B18" s="66"/>
      <c r="C18" s="5" t="s">
        <v>51</v>
      </c>
      <c r="D18" s="6"/>
    </row>
    <row r="19" spans="1:4" ht="20.25" customHeight="1">
      <c r="A19" s="5"/>
      <c r="B19" s="66"/>
      <c r="C19" s="5" t="s">
        <v>52</v>
      </c>
      <c r="D19" s="6"/>
    </row>
    <row r="20" spans="1:4" ht="20.25" customHeight="1">
      <c r="A20" s="5"/>
      <c r="B20" s="66"/>
      <c r="C20" s="5" t="s">
        <v>53</v>
      </c>
      <c r="D20" s="6"/>
    </row>
    <row r="21" spans="1:4" ht="20.25" customHeight="1">
      <c r="A21" s="5"/>
      <c r="B21" s="66"/>
      <c r="C21" s="5" t="s">
        <v>54</v>
      </c>
      <c r="D21" s="6"/>
    </row>
    <row r="22" spans="1:4" ht="20.25" customHeight="1">
      <c r="A22" s="5"/>
      <c r="B22" s="66"/>
      <c r="C22" s="5" t="s">
        <v>55</v>
      </c>
      <c r="D22" s="6"/>
    </row>
    <row r="23" spans="1:4" ht="20.25" customHeight="1">
      <c r="A23" s="5"/>
      <c r="B23" s="66"/>
      <c r="C23" s="5" t="s">
        <v>56</v>
      </c>
      <c r="D23" s="6"/>
    </row>
    <row r="24" spans="1:4" ht="20.25" customHeight="1">
      <c r="A24" s="5"/>
      <c r="B24" s="66"/>
      <c r="C24" s="5" t="s">
        <v>57</v>
      </c>
      <c r="D24" s="6"/>
    </row>
    <row r="25" spans="1:4" ht="20.25" customHeight="1">
      <c r="A25" s="5"/>
      <c r="B25" s="66"/>
      <c r="C25" s="5" t="s">
        <v>58</v>
      </c>
      <c r="D25" s="6"/>
    </row>
    <row r="26" spans="1:4" ht="20.25" customHeight="1">
      <c r="A26" s="5"/>
      <c r="B26" s="66"/>
      <c r="C26" s="5" t="s">
        <v>59</v>
      </c>
      <c r="D26" s="6">
        <v>4670306.59</v>
      </c>
    </row>
    <row r="27" spans="1:4" ht="20.25" customHeight="1">
      <c r="A27" s="5"/>
      <c r="B27" s="66"/>
      <c r="C27" s="5" t="s">
        <v>60</v>
      </c>
      <c r="D27" s="6"/>
    </row>
    <row r="28" spans="1:4" ht="20.25" customHeight="1">
      <c r="A28" s="5"/>
      <c r="B28" s="66"/>
      <c r="C28" s="5" t="s">
        <v>61</v>
      </c>
      <c r="D28" s="6"/>
    </row>
    <row r="29" spans="1:4" ht="20.25" customHeight="1">
      <c r="A29" s="5"/>
      <c r="B29" s="66"/>
      <c r="C29" s="5" t="s">
        <v>62</v>
      </c>
      <c r="D29" s="6"/>
    </row>
    <row r="30" spans="1:4" ht="20.25" customHeight="1">
      <c r="A30" s="5"/>
      <c r="B30" s="66"/>
      <c r="C30" s="5" t="s">
        <v>63</v>
      </c>
      <c r="D30" s="6"/>
    </row>
    <row r="31" spans="1:4" ht="20.25" customHeight="1">
      <c r="A31" s="5"/>
      <c r="B31" s="66"/>
      <c r="C31" s="5" t="s">
        <v>64</v>
      </c>
      <c r="D31" s="6"/>
    </row>
    <row r="32" spans="1:4" ht="20.25" customHeight="1">
      <c r="A32" s="5"/>
      <c r="B32" s="66"/>
      <c r="C32" s="5" t="s">
        <v>65</v>
      </c>
      <c r="D32" s="6"/>
    </row>
    <row r="33" spans="1:4" ht="20.25" customHeight="1">
      <c r="A33" s="5"/>
      <c r="B33" s="66"/>
      <c r="C33" s="5" t="s">
        <v>66</v>
      </c>
      <c r="D33" s="6"/>
    </row>
    <row r="34" spans="1:4" ht="20.25" customHeight="1">
      <c r="A34" s="5"/>
      <c r="B34" s="66"/>
      <c r="C34" s="5" t="s">
        <v>67</v>
      </c>
      <c r="D34" s="6"/>
    </row>
    <row r="35" spans="1:4" ht="20.25" customHeight="1">
      <c r="A35" s="5"/>
      <c r="B35" s="66"/>
      <c r="C35" s="5" t="s">
        <v>68</v>
      </c>
      <c r="D35" s="6"/>
    </row>
    <row r="36" spans="1:4" ht="20.25" customHeight="1">
      <c r="A36" s="5"/>
      <c r="B36" s="66"/>
      <c r="C36" s="5" t="s">
        <v>69</v>
      </c>
      <c r="D36" s="6"/>
    </row>
    <row r="37" spans="1:4" ht="20.25" customHeight="1">
      <c r="A37" s="67" t="s">
        <v>70</v>
      </c>
      <c r="B37" s="68">
        <v>239410774.93000001</v>
      </c>
      <c r="C37" s="67" t="s">
        <v>71</v>
      </c>
      <c r="D37" s="6">
        <v>239410774.93000001</v>
      </c>
    </row>
    <row r="38" spans="1:4" ht="20.25" customHeight="1">
      <c r="A38" s="69" t="s">
        <v>72</v>
      </c>
      <c r="B38" s="70"/>
      <c r="C38" s="71" t="s">
        <v>73</v>
      </c>
      <c r="D38" s="6"/>
    </row>
    <row r="39" spans="1:4" ht="20.25" customHeight="1">
      <c r="A39" s="67" t="s">
        <v>74</v>
      </c>
      <c r="B39" s="68">
        <v>239410774.93000001</v>
      </c>
      <c r="C39" s="67" t="s">
        <v>75</v>
      </c>
      <c r="D39" s="6">
        <v>239410774.93000001</v>
      </c>
    </row>
  </sheetData>
  <mergeCells count="8">
    <mergeCell ref="A5:A6"/>
    <mergeCell ref="B5:B6"/>
    <mergeCell ref="C5:C6"/>
    <mergeCell ref="D5:D6"/>
    <mergeCell ref="A2:D2"/>
    <mergeCell ref="A3:B3"/>
    <mergeCell ref="A4:B4"/>
    <mergeCell ref="C4:D4"/>
  </mergeCells>
  <phoneticPr fontId="7" type="noConversion"/>
  <pageMargins left="0.74803149606299213" right="0.74803149606299213" top="0.98425196850393704" bottom="0.98425196850393704" header="0.51181102362204722" footer="0.51181102362204722"/>
  <pageSetup paperSize="9" scale="72" orientation="portrait" r:id="rId1"/>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9"/>
  <sheetViews>
    <sheetView showZeros="0" tabSelected="1" zoomScaleSheetLayoutView="100" workbookViewId="0">
      <selection activeCell="A8" sqref="A8"/>
    </sheetView>
  </sheetViews>
  <sheetFormatPr defaultColWidth="10.75" defaultRowHeight="12" customHeight="1"/>
  <cols>
    <col min="1" max="2" width="69.25" customWidth="1"/>
    <col min="3" max="4" width="22.125" customWidth="1"/>
    <col min="5" max="5" width="55" customWidth="1"/>
    <col min="6" max="6" width="12" customWidth="1"/>
    <col min="7" max="7" width="18.875" customWidth="1"/>
    <col min="8" max="8" width="12" customWidth="1"/>
    <col min="9" max="9" width="18.875" customWidth="1"/>
    <col min="10" max="10" width="53" customWidth="1"/>
  </cols>
  <sheetData>
    <row r="1" spans="1:10" ht="15.75" customHeight="1">
      <c r="A1" s="95" t="s">
        <v>10</v>
      </c>
      <c r="B1" s="93"/>
      <c r="C1" s="93"/>
      <c r="D1" s="93"/>
      <c r="E1" s="93"/>
      <c r="F1" s="93"/>
      <c r="G1" s="93"/>
      <c r="H1" s="93"/>
      <c r="I1" s="93"/>
      <c r="J1" s="93" t="s">
        <v>383</v>
      </c>
    </row>
    <row r="2" spans="1:10" ht="45" customHeight="1">
      <c r="A2" s="92" t="str">
        <f>"2025"&amp;"年部门项目支出绩效目标表(另文下达)"</f>
        <v>2025年部门项目支出绩效目标表(另文下达)</v>
      </c>
      <c r="B2" s="92"/>
      <c r="C2" s="92"/>
      <c r="D2" s="92"/>
      <c r="E2" s="92"/>
      <c r="F2" s="92"/>
      <c r="G2" s="92"/>
      <c r="H2" s="92"/>
      <c r="I2" s="92"/>
      <c r="J2" s="92"/>
    </row>
    <row r="3" spans="1:10" ht="15.75" customHeight="1">
      <c r="A3" s="16" t="str">
        <f>"单位名称："&amp;"楚雄医药高等专科学校"</f>
        <v>单位名称：楚雄医药高等专科学校</v>
      </c>
      <c r="B3" s="34"/>
      <c r="C3" s="34"/>
      <c r="D3" s="34"/>
      <c r="E3" s="34"/>
      <c r="F3" s="35"/>
      <c r="G3" s="34"/>
      <c r="H3" s="35"/>
      <c r="I3" s="35"/>
      <c r="J3" s="35"/>
    </row>
    <row r="4" spans="1:10" ht="60" customHeight="1">
      <c r="A4" s="87" t="s">
        <v>384</v>
      </c>
      <c r="B4" s="87" t="s">
        <v>385</v>
      </c>
      <c r="C4" s="84" t="s">
        <v>386</v>
      </c>
      <c r="D4" s="36" t="s">
        <v>387</v>
      </c>
      <c r="E4" s="36" t="s">
        <v>388</v>
      </c>
      <c r="F4" s="36" t="s">
        <v>389</v>
      </c>
      <c r="G4" s="36" t="s">
        <v>390</v>
      </c>
      <c r="H4" s="36" t="s">
        <v>391</v>
      </c>
      <c r="I4" s="36" t="s">
        <v>392</v>
      </c>
      <c r="J4" s="36" t="s">
        <v>393</v>
      </c>
    </row>
    <row r="5" spans="1:10" ht="47.45" customHeight="1">
      <c r="A5" s="88">
        <v>1</v>
      </c>
      <c r="B5" s="88">
        <v>2</v>
      </c>
      <c r="C5" s="85">
        <v>3</v>
      </c>
      <c r="D5" s="37">
        <v>4</v>
      </c>
      <c r="E5" s="37">
        <v>5</v>
      </c>
      <c r="F5" s="37">
        <v>6</v>
      </c>
      <c r="G5" s="37">
        <v>7</v>
      </c>
      <c r="H5" s="37">
        <v>8</v>
      </c>
      <c r="I5" s="37">
        <v>9</v>
      </c>
      <c r="J5" s="37">
        <v>10</v>
      </c>
    </row>
    <row r="6" spans="1:10" ht="47.45" customHeight="1">
      <c r="A6" s="89"/>
      <c r="B6" s="89"/>
      <c r="C6" s="86"/>
      <c r="D6" s="39"/>
      <c r="E6" s="39"/>
      <c r="F6" s="39"/>
      <c r="G6" s="39"/>
      <c r="H6" s="39"/>
      <c r="I6" s="39"/>
      <c r="J6" s="39"/>
    </row>
    <row r="7" spans="1:10" ht="47.45" customHeight="1">
      <c r="A7" s="89"/>
      <c r="B7" s="90"/>
      <c r="C7" s="86"/>
      <c r="D7" s="39"/>
      <c r="E7" s="39"/>
      <c r="F7" s="39"/>
      <c r="G7" s="39"/>
      <c r="H7" s="39"/>
      <c r="I7" s="39"/>
      <c r="J7" s="39"/>
    </row>
    <row r="8" spans="1:10" ht="51.95" customHeight="1">
      <c r="A8" s="89"/>
      <c r="B8" s="89"/>
      <c r="C8" s="85"/>
      <c r="D8" s="38"/>
      <c r="E8" s="38"/>
      <c r="F8" s="38"/>
      <c r="G8" s="38"/>
      <c r="H8" s="38"/>
      <c r="I8" s="38"/>
      <c r="J8" s="40"/>
    </row>
    <row r="9" spans="1:10" s="76" customFormat="1" ht="51.75" customHeight="1">
      <c r="A9" s="110" t="s">
        <v>674</v>
      </c>
      <c r="B9" s="110"/>
      <c r="C9" s="110"/>
      <c r="D9" s="110"/>
      <c r="E9" s="110"/>
      <c r="F9" s="110"/>
      <c r="G9" s="110"/>
      <c r="H9" s="110"/>
      <c r="I9" s="110"/>
      <c r="J9" s="110"/>
    </row>
  </sheetData>
  <mergeCells count="3">
    <mergeCell ref="A1:J1"/>
    <mergeCell ref="A2:J2"/>
    <mergeCell ref="A9:J9"/>
  </mergeCells>
  <phoneticPr fontId="7" type="noConversion"/>
  <pageMargins left="0.74803149606299213" right="0.74803149606299213" top="0.98425196850393704" bottom="0.98425196850393704" header="0.51181102362204722" footer="0.51181102362204722"/>
  <pageSetup paperSize="9" scale="37" orientation="landscape" r:id="rId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F10"/>
  <sheetViews>
    <sheetView showZeros="0" zoomScaleSheetLayoutView="100" workbookViewId="0">
      <selection activeCell="C21" sqref="C21"/>
    </sheetView>
  </sheetViews>
  <sheetFormatPr defaultColWidth="10.75" defaultRowHeight="14.25" customHeight="1"/>
  <cols>
    <col min="1" max="1" width="37.625" customWidth="1"/>
    <col min="2" max="2" width="29.125" customWidth="1"/>
    <col min="3" max="3" width="47.25" customWidth="1"/>
    <col min="4" max="4" width="21.875" customWidth="1"/>
    <col min="5" max="5" width="24.25" customWidth="1"/>
    <col min="6" max="6" width="23.625" customWidth="1"/>
  </cols>
  <sheetData>
    <row r="1" spans="1:6" ht="15.75" customHeight="1">
      <c r="A1" s="12"/>
      <c r="B1" s="12">
        <v>0</v>
      </c>
      <c r="C1" s="12"/>
      <c r="D1" s="12"/>
      <c r="E1" s="12"/>
      <c r="F1" s="11" t="s">
        <v>11</v>
      </c>
    </row>
    <row r="2" spans="1:6" ht="45" customHeight="1">
      <c r="A2" s="96" t="s">
        <v>12</v>
      </c>
      <c r="B2" s="96"/>
      <c r="C2" s="96"/>
      <c r="D2" s="96"/>
      <c r="E2" s="96"/>
      <c r="F2" s="96"/>
    </row>
    <row r="3" spans="1:6" ht="19.5" customHeight="1">
      <c r="A3" s="109" t="str">
        <f>"单位名称："&amp;"楚雄医药高等专科学校"</f>
        <v>单位名称：楚雄医药高等专科学校</v>
      </c>
      <c r="B3" s="109"/>
      <c r="C3" s="109"/>
      <c r="D3" s="12"/>
      <c r="E3" s="12"/>
      <c r="F3" s="11" t="s">
        <v>25</v>
      </c>
    </row>
    <row r="4" spans="1:6" ht="19.5" customHeight="1">
      <c r="A4" s="108" t="s">
        <v>212</v>
      </c>
      <c r="B4" s="108" t="s">
        <v>94</v>
      </c>
      <c r="C4" s="108" t="s">
        <v>95</v>
      </c>
      <c r="D4" s="108" t="s">
        <v>506</v>
      </c>
      <c r="E4" s="108"/>
      <c r="F4" s="108"/>
    </row>
    <row r="5" spans="1:6" ht="18.75" customHeight="1">
      <c r="A5" s="108"/>
      <c r="B5" s="108"/>
      <c r="C5" s="108"/>
      <c r="D5" s="3" t="s">
        <v>79</v>
      </c>
      <c r="E5" s="3" t="s">
        <v>97</v>
      </c>
      <c r="F5" s="3" t="s">
        <v>98</v>
      </c>
    </row>
    <row r="6" spans="1:6" ht="17.25" customHeight="1">
      <c r="A6" s="9">
        <v>1</v>
      </c>
      <c r="B6" s="33" t="s">
        <v>105</v>
      </c>
      <c r="C6" s="9">
        <v>3</v>
      </c>
      <c r="D6" s="9">
        <v>4</v>
      </c>
      <c r="E6" s="9">
        <v>5</v>
      </c>
      <c r="F6" s="9">
        <v>6</v>
      </c>
    </row>
    <row r="7" spans="1:6" ht="22.5" customHeight="1">
      <c r="A7" s="5"/>
      <c r="B7" s="5"/>
      <c r="C7" s="5"/>
      <c r="D7" s="6"/>
      <c r="E7" s="6"/>
      <c r="F7" s="6"/>
    </row>
    <row r="8" spans="1:6" ht="22.5" customHeight="1">
      <c r="A8" s="5"/>
      <c r="B8" s="5"/>
      <c r="C8" s="5"/>
      <c r="D8" s="6"/>
      <c r="E8" s="6"/>
      <c r="F8" s="6"/>
    </row>
    <row r="9" spans="1:6" ht="22.5" customHeight="1">
      <c r="A9" s="91" t="s">
        <v>79</v>
      </c>
      <c r="B9" s="91"/>
      <c r="C9" s="91"/>
      <c r="D9" s="6"/>
      <c r="E9" s="6"/>
      <c r="F9" s="6"/>
    </row>
    <row r="10" spans="1:6" s="75" customFormat="1" ht="22.5" customHeight="1">
      <c r="A10" s="110" t="s">
        <v>661</v>
      </c>
      <c r="B10" s="110"/>
      <c r="C10" s="110"/>
      <c r="D10" s="110"/>
      <c r="E10" s="110"/>
      <c r="F10" s="110"/>
    </row>
  </sheetData>
  <mergeCells count="8">
    <mergeCell ref="A10:F10"/>
    <mergeCell ref="A2:F2"/>
    <mergeCell ref="A3:C3"/>
    <mergeCell ref="D4:F4"/>
    <mergeCell ref="A9:C9"/>
    <mergeCell ref="A4:A5"/>
    <mergeCell ref="B4:B5"/>
    <mergeCell ref="C4:C5"/>
  </mergeCells>
  <phoneticPr fontId="7" type="noConversion"/>
  <pageMargins left="0.74803149606299213" right="0.74803149606299213" top="0.98425196850393704" bottom="0.98425196850393704" header="0.51181102362204722" footer="0.51181102362204722"/>
  <pageSetup paperSize="9" scale="72" orientation="landscape" r:id="rId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Q66"/>
  <sheetViews>
    <sheetView showGridLines="0" showZeros="0" topLeftCell="A4" zoomScaleSheetLayoutView="100" workbookViewId="0">
      <selection activeCell="E65" sqref="E65"/>
    </sheetView>
  </sheetViews>
  <sheetFormatPr defaultColWidth="10" defaultRowHeight="12.75" customHeight="1"/>
  <cols>
    <col min="1" max="3" width="38.5" customWidth="1"/>
    <col min="4" max="17" width="12.875" customWidth="1"/>
  </cols>
  <sheetData>
    <row r="1" spans="1:17" ht="17.25" customHeight="1">
      <c r="A1" s="16"/>
      <c r="B1" s="16"/>
      <c r="C1" s="16"/>
      <c r="D1" s="16"/>
      <c r="E1" s="16"/>
      <c r="F1" s="16"/>
      <c r="G1" s="16"/>
      <c r="H1" s="16"/>
      <c r="I1" s="16"/>
      <c r="J1" s="16"/>
      <c r="K1" s="16"/>
      <c r="L1" s="16"/>
      <c r="M1" s="16"/>
      <c r="N1" s="16"/>
      <c r="O1" s="16"/>
      <c r="P1" s="16"/>
      <c r="Q1" s="32" t="s">
        <v>13</v>
      </c>
    </row>
    <row r="2" spans="1:17" ht="45" customHeight="1">
      <c r="A2" s="92" t="s">
        <v>14</v>
      </c>
      <c r="B2" s="92"/>
      <c r="C2" s="92"/>
      <c r="D2" s="92"/>
      <c r="E2" s="92"/>
      <c r="F2" s="92"/>
      <c r="G2" s="92"/>
      <c r="H2" s="92"/>
      <c r="I2" s="92"/>
      <c r="J2" s="92"/>
      <c r="K2" s="92"/>
      <c r="L2" s="92"/>
      <c r="M2" s="92"/>
      <c r="N2" s="92"/>
      <c r="O2" s="92"/>
      <c r="P2" s="92"/>
      <c r="Q2" s="92"/>
    </row>
    <row r="3" spans="1:17" ht="18.75" customHeight="1">
      <c r="A3" s="16" t="str">
        <f>"单位名称："&amp;"楚雄医药高等专科学校"</f>
        <v>单位名称：楚雄医药高等专科学校</v>
      </c>
      <c r="B3" s="16"/>
      <c r="C3" s="16"/>
      <c r="D3" s="16"/>
      <c r="E3" s="16"/>
      <c r="F3" s="16"/>
      <c r="G3" s="16"/>
      <c r="H3" s="16"/>
      <c r="I3" s="16"/>
      <c r="J3" s="16"/>
      <c r="K3" s="16"/>
      <c r="L3" s="16"/>
      <c r="M3" s="16"/>
      <c r="N3" s="16"/>
      <c r="O3" s="16"/>
      <c r="P3" s="16"/>
      <c r="Q3" s="19" t="s">
        <v>76</v>
      </c>
    </row>
    <row r="4" spans="1:17" ht="22.5" customHeight="1">
      <c r="A4" s="111" t="s">
        <v>507</v>
      </c>
      <c r="B4" s="111" t="s">
        <v>508</v>
      </c>
      <c r="C4" s="111" t="s">
        <v>509</v>
      </c>
      <c r="D4" s="111" t="s">
        <v>510</v>
      </c>
      <c r="E4" s="111" t="s">
        <v>511</v>
      </c>
      <c r="F4" s="111" t="s">
        <v>512</v>
      </c>
      <c r="G4" s="111" t="s">
        <v>223</v>
      </c>
      <c r="H4" s="111"/>
      <c r="I4" s="111"/>
      <c r="J4" s="111"/>
      <c r="K4" s="111"/>
      <c r="L4" s="111"/>
      <c r="M4" s="111"/>
      <c r="N4" s="111"/>
      <c r="O4" s="111"/>
      <c r="P4" s="111"/>
      <c r="Q4" s="111"/>
    </row>
    <row r="5" spans="1:17" ht="22.5" customHeight="1">
      <c r="A5" s="111"/>
      <c r="B5" s="111" t="s">
        <v>513</v>
      </c>
      <c r="C5" s="111" t="s">
        <v>514</v>
      </c>
      <c r="D5" s="111" t="s">
        <v>510</v>
      </c>
      <c r="E5" s="111" t="s">
        <v>515</v>
      </c>
      <c r="F5" s="111"/>
      <c r="G5" s="111" t="s">
        <v>79</v>
      </c>
      <c r="H5" s="111" t="s">
        <v>82</v>
      </c>
      <c r="I5" s="111" t="s">
        <v>516</v>
      </c>
      <c r="J5" s="111" t="s">
        <v>517</v>
      </c>
      <c r="K5" s="111" t="s">
        <v>518</v>
      </c>
      <c r="L5" s="111" t="s">
        <v>86</v>
      </c>
      <c r="M5" s="111"/>
      <c r="N5" s="111"/>
      <c r="O5" s="111"/>
      <c r="P5" s="111"/>
      <c r="Q5" s="111"/>
    </row>
    <row r="6" spans="1:17" ht="23.65" customHeight="1">
      <c r="A6" s="111"/>
      <c r="B6" s="111"/>
      <c r="C6" s="111"/>
      <c r="D6" s="111"/>
      <c r="E6" s="111"/>
      <c r="F6" s="111"/>
      <c r="G6" s="111"/>
      <c r="H6" s="111"/>
      <c r="I6" s="111" t="s">
        <v>81</v>
      </c>
      <c r="J6" s="111"/>
      <c r="K6" s="111"/>
      <c r="L6" s="28" t="s">
        <v>81</v>
      </c>
      <c r="M6" s="28" t="s">
        <v>87</v>
      </c>
      <c r="N6" s="28" t="s">
        <v>88</v>
      </c>
      <c r="O6" s="28" t="s">
        <v>89</v>
      </c>
      <c r="P6" s="28" t="s">
        <v>90</v>
      </c>
      <c r="Q6" s="28" t="s">
        <v>91</v>
      </c>
    </row>
    <row r="7" spans="1:17" ht="22.5" customHeight="1">
      <c r="A7" s="29">
        <v>1</v>
      </c>
      <c r="B7" s="29">
        <v>2</v>
      </c>
      <c r="C7" s="29">
        <v>3</v>
      </c>
      <c r="D7" s="29">
        <v>4</v>
      </c>
      <c r="E7" s="29">
        <v>5</v>
      </c>
      <c r="F7" s="29">
        <v>6</v>
      </c>
      <c r="G7" s="29">
        <v>7</v>
      </c>
      <c r="H7" s="29">
        <v>8</v>
      </c>
      <c r="I7" s="29">
        <v>9</v>
      </c>
      <c r="J7" s="29">
        <v>10</v>
      </c>
      <c r="K7" s="29">
        <v>11</v>
      </c>
      <c r="L7" s="29">
        <v>12</v>
      </c>
      <c r="M7" s="29">
        <v>13</v>
      </c>
      <c r="N7" s="29">
        <v>14</v>
      </c>
      <c r="O7" s="29">
        <v>15</v>
      </c>
      <c r="P7" s="29">
        <v>16</v>
      </c>
      <c r="Q7" s="29">
        <v>17</v>
      </c>
    </row>
    <row r="8" spans="1:17" ht="22.5" customHeight="1">
      <c r="A8" s="30" t="s">
        <v>278</v>
      </c>
      <c r="B8" s="30"/>
      <c r="C8" s="30"/>
      <c r="D8" s="30"/>
      <c r="E8" s="31">
        <v>7</v>
      </c>
      <c r="F8" s="31">
        <v>185000</v>
      </c>
      <c r="G8" s="31">
        <v>1285000</v>
      </c>
      <c r="H8" s="31">
        <v>1285000</v>
      </c>
      <c r="I8" s="31"/>
      <c r="J8" s="31"/>
      <c r="K8" s="31"/>
      <c r="L8" s="31"/>
      <c r="M8" s="31"/>
      <c r="N8" s="31"/>
      <c r="O8" s="31"/>
      <c r="P8" s="31"/>
      <c r="Q8" s="31"/>
    </row>
    <row r="9" spans="1:17" ht="22.5" customHeight="1">
      <c r="A9" s="30"/>
      <c r="B9" s="30" t="s">
        <v>519</v>
      </c>
      <c r="C9" s="30" t="s">
        <v>520</v>
      </c>
      <c r="D9" s="77" t="s">
        <v>662</v>
      </c>
      <c r="E9" s="31">
        <v>1</v>
      </c>
      <c r="F9" s="31">
        <v>40000</v>
      </c>
      <c r="G9" s="31">
        <v>40000</v>
      </c>
      <c r="H9" s="31">
        <v>40000</v>
      </c>
      <c r="I9" s="31"/>
      <c r="J9" s="31"/>
      <c r="K9" s="31"/>
      <c r="L9" s="31"/>
      <c r="M9" s="31"/>
      <c r="N9" s="31"/>
      <c r="O9" s="31"/>
      <c r="P9" s="31"/>
      <c r="Q9" s="31"/>
    </row>
    <row r="10" spans="1:17" ht="22.5" customHeight="1">
      <c r="A10" s="5"/>
      <c r="B10" s="30" t="s">
        <v>521</v>
      </c>
      <c r="C10" s="30" t="s">
        <v>522</v>
      </c>
      <c r="D10" s="77" t="s">
        <v>662</v>
      </c>
      <c r="E10" s="31">
        <v>1</v>
      </c>
      <c r="F10" s="31">
        <v>50000</v>
      </c>
      <c r="G10" s="31">
        <v>50000</v>
      </c>
      <c r="H10" s="31">
        <v>50000</v>
      </c>
      <c r="I10" s="31"/>
      <c r="J10" s="31"/>
      <c r="K10" s="31"/>
      <c r="L10" s="31"/>
      <c r="M10" s="31"/>
      <c r="N10" s="31"/>
      <c r="O10" s="31"/>
      <c r="P10" s="31"/>
      <c r="Q10" s="31"/>
    </row>
    <row r="11" spans="1:17" ht="22.5" customHeight="1">
      <c r="A11" s="5"/>
      <c r="B11" s="30" t="s">
        <v>523</v>
      </c>
      <c r="C11" s="30" t="s">
        <v>522</v>
      </c>
      <c r="D11" s="77" t="s">
        <v>662</v>
      </c>
      <c r="E11" s="31">
        <v>1</v>
      </c>
      <c r="F11" s="31">
        <v>50000</v>
      </c>
      <c r="G11" s="31">
        <v>50000</v>
      </c>
      <c r="H11" s="31">
        <v>50000</v>
      </c>
      <c r="I11" s="31"/>
      <c r="J11" s="31"/>
      <c r="K11" s="31"/>
      <c r="L11" s="31"/>
      <c r="M11" s="31"/>
      <c r="N11" s="31"/>
      <c r="O11" s="31"/>
      <c r="P11" s="31"/>
      <c r="Q11" s="31"/>
    </row>
    <row r="12" spans="1:17" ht="22.5" customHeight="1">
      <c r="A12" s="5"/>
      <c r="B12" s="30" t="s">
        <v>524</v>
      </c>
      <c r="C12" s="30" t="s">
        <v>522</v>
      </c>
      <c r="D12" s="77" t="s">
        <v>662</v>
      </c>
      <c r="E12" s="31">
        <v>1</v>
      </c>
      <c r="F12" s="31">
        <v>45000</v>
      </c>
      <c r="G12" s="31">
        <v>45000</v>
      </c>
      <c r="H12" s="31">
        <v>45000</v>
      </c>
      <c r="I12" s="31"/>
      <c r="J12" s="31"/>
      <c r="K12" s="31"/>
      <c r="L12" s="31"/>
      <c r="M12" s="31"/>
      <c r="N12" s="31"/>
      <c r="O12" s="31"/>
      <c r="P12" s="31"/>
      <c r="Q12" s="31"/>
    </row>
    <row r="13" spans="1:17" ht="22.5" customHeight="1">
      <c r="A13" s="5"/>
      <c r="B13" s="30" t="s">
        <v>525</v>
      </c>
      <c r="C13" s="30" t="s">
        <v>526</v>
      </c>
      <c r="D13" s="77" t="s">
        <v>662</v>
      </c>
      <c r="E13" s="31">
        <v>3</v>
      </c>
      <c r="F13" s="31"/>
      <c r="G13" s="31">
        <v>1100000</v>
      </c>
      <c r="H13" s="31">
        <v>1100000</v>
      </c>
      <c r="I13" s="31"/>
      <c r="J13" s="31"/>
      <c r="K13" s="31"/>
      <c r="L13" s="31"/>
      <c r="M13" s="31"/>
      <c r="N13" s="31"/>
      <c r="O13" s="31"/>
      <c r="P13" s="31"/>
      <c r="Q13" s="31"/>
    </row>
    <row r="14" spans="1:17" ht="22.5" customHeight="1">
      <c r="A14" s="30" t="s">
        <v>366</v>
      </c>
      <c r="B14" s="5"/>
      <c r="C14" s="5"/>
      <c r="D14" s="5"/>
      <c r="E14" s="31">
        <v>9</v>
      </c>
      <c r="F14" s="31"/>
      <c r="G14" s="31">
        <v>6815000</v>
      </c>
      <c r="H14" s="31"/>
      <c r="I14" s="31"/>
      <c r="J14" s="31"/>
      <c r="K14" s="31">
        <v>6815000</v>
      </c>
      <c r="L14" s="31"/>
      <c r="M14" s="31"/>
      <c r="N14" s="31"/>
      <c r="O14" s="31"/>
      <c r="P14" s="31"/>
      <c r="Q14" s="31"/>
    </row>
    <row r="15" spans="1:17" ht="22.5" customHeight="1">
      <c r="A15" s="5"/>
      <c r="B15" s="30" t="s">
        <v>527</v>
      </c>
      <c r="C15" s="30" t="s">
        <v>528</v>
      </c>
      <c r="D15" s="77" t="s">
        <v>663</v>
      </c>
      <c r="E15" s="31">
        <v>1</v>
      </c>
      <c r="F15" s="31"/>
      <c r="G15" s="31">
        <v>1500000</v>
      </c>
      <c r="H15" s="31"/>
      <c r="I15" s="31"/>
      <c r="J15" s="31"/>
      <c r="K15" s="31">
        <v>1500000</v>
      </c>
      <c r="L15" s="31"/>
      <c r="M15" s="31"/>
      <c r="N15" s="31"/>
      <c r="O15" s="31"/>
      <c r="P15" s="31"/>
      <c r="Q15" s="31"/>
    </row>
    <row r="16" spans="1:17" ht="22.5" customHeight="1">
      <c r="A16" s="5"/>
      <c r="B16" s="30" t="s">
        <v>529</v>
      </c>
      <c r="C16" s="30" t="s">
        <v>530</v>
      </c>
      <c r="D16" s="77" t="s">
        <v>663</v>
      </c>
      <c r="E16" s="31">
        <v>1</v>
      </c>
      <c r="F16" s="31"/>
      <c r="G16" s="31">
        <v>25000</v>
      </c>
      <c r="H16" s="31"/>
      <c r="I16" s="31"/>
      <c r="J16" s="31"/>
      <c r="K16" s="31">
        <v>25000</v>
      </c>
      <c r="L16" s="31"/>
      <c r="M16" s="31"/>
      <c r="N16" s="31"/>
      <c r="O16" s="31"/>
      <c r="P16" s="31"/>
      <c r="Q16" s="31"/>
    </row>
    <row r="17" spans="1:17" ht="22.5" customHeight="1">
      <c r="A17" s="5"/>
      <c r="B17" s="30" t="s">
        <v>531</v>
      </c>
      <c r="C17" s="30" t="s">
        <v>532</v>
      </c>
      <c r="D17" s="77" t="s">
        <v>663</v>
      </c>
      <c r="E17" s="31">
        <v>1</v>
      </c>
      <c r="F17" s="31"/>
      <c r="G17" s="31">
        <v>100000</v>
      </c>
      <c r="H17" s="31"/>
      <c r="I17" s="31"/>
      <c r="J17" s="31"/>
      <c r="K17" s="31">
        <v>100000</v>
      </c>
      <c r="L17" s="31"/>
      <c r="M17" s="31"/>
      <c r="N17" s="31"/>
      <c r="O17" s="31"/>
      <c r="P17" s="31"/>
      <c r="Q17" s="31"/>
    </row>
    <row r="18" spans="1:17" ht="22.5" customHeight="1">
      <c r="A18" s="5"/>
      <c r="B18" s="30" t="s">
        <v>533</v>
      </c>
      <c r="C18" s="30" t="s">
        <v>534</v>
      </c>
      <c r="D18" s="77" t="s">
        <v>663</v>
      </c>
      <c r="E18" s="31">
        <v>1</v>
      </c>
      <c r="F18" s="31"/>
      <c r="G18" s="31">
        <v>132000</v>
      </c>
      <c r="H18" s="31"/>
      <c r="I18" s="31"/>
      <c r="J18" s="31"/>
      <c r="K18" s="31">
        <v>132000</v>
      </c>
      <c r="L18" s="31"/>
      <c r="M18" s="31"/>
      <c r="N18" s="31"/>
      <c r="O18" s="31"/>
      <c r="P18" s="31"/>
      <c r="Q18" s="31"/>
    </row>
    <row r="19" spans="1:17" ht="22.5" customHeight="1">
      <c r="A19" s="5"/>
      <c r="B19" s="30" t="s">
        <v>535</v>
      </c>
      <c r="C19" s="30" t="s">
        <v>536</v>
      </c>
      <c r="D19" s="77" t="s">
        <v>663</v>
      </c>
      <c r="E19" s="31">
        <v>1</v>
      </c>
      <c r="F19" s="31"/>
      <c r="G19" s="31">
        <v>830000</v>
      </c>
      <c r="H19" s="31"/>
      <c r="I19" s="31"/>
      <c r="J19" s="31"/>
      <c r="K19" s="31">
        <v>830000</v>
      </c>
      <c r="L19" s="31"/>
      <c r="M19" s="31"/>
      <c r="N19" s="31"/>
      <c r="O19" s="31"/>
      <c r="P19" s="31"/>
      <c r="Q19" s="31"/>
    </row>
    <row r="20" spans="1:17" ht="22.5" customHeight="1">
      <c r="A20" s="5"/>
      <c r="B20" s="30" t="s">
        <v>537</v>
      </c>
      <c r="C20" s="30" t="s">
        <v>522</v>
      </c>
      <c r="D20" s="77" t="s">
        <v>663</v>
      </c>
      <c r="E20" s="31">
        <v>1</v>
      </c>
      <c r="F20" s="31"/>
      <c r="G20" s="31">
        <v>50000</v>
      </c>
      <c r="H20" s="31"/>
      <c r="I20" s="31"/>
      <c r="J20" s="31"/>
      <c r="K20" s="31">
        <v>50000</v>
      </c>
      <c r="L20" s="31"/>
      <c r="M20" s="31"/>
      <c r="N20" s="31"/>
      <c r="O20" s="31"/>
      <c r="P20" s="31"/>
      <c r="Q20" s="31"/>
    </row>
    <row r="21" spans="1:17" ht="22.5" customHeight="1">
      <c r="A21" s="5"/>
      <c r="B21" s="30" t="s">
        <v>538</v>
      </c>
      <c r="C21" s="30" t="s">
        <v>539</v>
      </c>
      <c r="D21" s="77" t="s">
        <v>663</v>
      </c>
      <c r="E21" s="31">
        <v>1</v>
      </c>
      <c r="F21" s="31"/>
      <c r="G21" s="31">
        <v>3950000</v>
      </c>
      <c r="H21" s="31"/>
      <c r="I21" s="31"/>
      <c r="J21" s="31"/>
      <c r="K21" s="31">
        <v>3950000</v>
      </c>
      <c r="L21" s="31"/>
      <c r="M21" s="31"/>
      <c r="N21" s="31"/>
      <c r="O21" s="31"/>
      <c r="P21" s="31"/>
      <c r="Q21" s="31"/>
    </row>
    <row r="22" spans="1:17" ht="22.5" customHeight="1">
      <c r="A22" s="5"/>
      <c r="B22" s="30" t="s">
        <v>540</v>
      </c>
      <c r="C22" s="30" t="s">
        <v>541</v>
      </c>
      <c r="D22" s="77" t="s">
        <v>663</v>
      </c>
      <c r="E22" s="31">
        <v>1</v>
      </c>
      <c r="F22" s="31"/>
      <c r="G22" s="31">
        <v>38000</v>
      </c>
      <c r="H22" s="31"/>
      <c r="I22" s="31"/>
      <c r="J22" s="31"/>
      <c r="K22" s="31">
        <v>38000</v>
      </c>
      <c r="L22" s="31"/>
      <c r="M22" s="31"/>
      <c r="N22" s="31"/>
      <c r="O22" s="31"/>
      <c r="P22" s="31"/>
      <c r="Q22" s="31"/>
    </row>
    <row r="23" spans="1:17" ht="22.5" customHeight="1">
      <c r="A23" s="5"/>
      <c r="B23" s="30" t="s">
        <v>542</v>
      </c>
      <c r="C23" s="30" t="s">
        <v>541</v>
      </c>
      <c r="D23" s="77" t="s">
        <v>663</v>
      </c>
      <c r="E23" s="31">
        <v>1</v>
      </c>
      <c r="F23" s="31"/>
      <c r="G23" s="31">
        <v>190000</v>
      </c>
      <c r="H23" s="31"/>
      <c r="I23" s="31"/>
      <c r="J23" s="31"/>
      <c r="K23" s="31">
        <v>190000</v>
      </c>
      <c r="L23" s="31"/>
      <c r="M23" s="31"/>
      <c r="N23" s="31"/>
      <c r="O23" s="31"/>
      <c r="P23" s="31"/>
      <c r="Q23" s="31"/>
    </row>
    <row r="24" spans="1:17" ht="22.5" customHeight="1">
      <c r="A24" s="30" t="s">
        <v>357</v>
      </c>
      <c r="B24" s="5"/>
      <c r="C24" s="5"/>
      <c r="D24" s="5"/>
      <c r="E24" s="31">
        <v>33</v>
      </c>
      <c r="F24" s="31"/>
      <c r="G24" s="31">
        <v>7590200</v>
      </c>
      <c r="H24" s="31"/>
      <c r="I24" s="31"/>
      <c r="J24" s="31"/>
      <c r="K24" s="31">
        <v>7590200</v>
      </c>
      <c r="L24" s="31"/>
      <c r="M24" s="31"/>
      <c r="N24" s="31"/>
      <c r="O24" s="31"/>
      <c r="P24" s="31"/>
      <c r="Q24" s="31"/>
    </row>
    <row r="25" spans="1:17" ht="22.5" customHeight="1">
      <c r="A25" s="5"/>
      <c r="B25" s="30" t="s">
        <v>543</v>
      </c>
      <c r="C25" s="30" t="s">
        <v>544</v>
      </c>
      <c r="D25" s="77" t="s">
        <v>664</v>
      </c>
      <c r="E25" s="31">
        <v>1</v>
      </c>
      <c r="F25" s="31"/>
      <c r="G25" s="31">
        <v>250000</v>
      </c>
      <c r="H25" s="31"/>
      <c r="I25" s="31"/>
      <c r="J25" s="31"/>
      <c r="K25" s="31">
        <v>250000</v>
      </c>
      <c r="L25" s="31"/>
      <c r="M25" s="31"/>
      <c r="N25" s="31"/>
      <c r="O25" s="31"/>
      <c r="P25" s="31"/>
      <c r="Q25" s="31"/>
    </row>
    <row r="26" spans="1:17" ht="22.5" customHeight="1">
      <c r="A26" s="5"/>
      <c r="B26" s="30" t="s">
        <v>545</v>
      </c>
      <c r="C26" s="30" t="s">
        <v>546</v>
      </c>
      <c r="D26" s="77" t="s">
        <v>665</v>
      </c>
      <c r="E26" s="31">
        <v>1</v>
      </c>
      <c r="F26" s="31"/>
      <c r="G26" s="31">
        <v>1760000</v>
      </c>
      <c r="H26" s="31"/>
      <c r="I26" s="31"/>
      <c r="J26" s="31"/>
      <c r="K26" s="31">
        <v>1760000</v>
      </c>
      <c r="L26" s="31"/>
      <c r="M26" s="31"/>
      <c r="N26" s="31"/>
      <c r="O26" s="31"/>
      <c r="P26" s="31"/>
      <c r="Q26" s="31"/>
    </row>
    <row r="27" spans="1:17" ht="22.5" customHeight="1">
      <c r="A27" s="5"/>
      <c r="B27" s="30" t="s">
        <v>547</v>
      </c>
      <c r="C27" s="30" t="s">
        <v>548</v>
      </c>
      <c r="D27" s="77" t="s">
        <v>665</v>
      </c>
      <c r="E27" s="31">
        <v>3</v>
      </c>
      <c r="F27" s="31"/>
      <c r="G27" s="31">
        <v>930000</v>
      </c>
      <c r="H27" s="31"/>
      <c r="I27" s="31"/>
      <c r="J27" s="31"/>
      <c r="K27" s="31">
        <v>930000</v>
      </c>
      <c r="L27" s="31"/>
      <c r="M27" s="31"/>
      <c r="N27" s="31"/>
      <c r="O27" s="31"/>
      <c r="P27" s="31"/>
      <c r="Q27" s="31"/>
    </row>
    <row r="28" spans="1:17" ht="22.5" customHeight="1">
      <c r="A28" s="5"/>
      <c r="B28" s="30" t="s">
        <v>549</v>
      </c>
      <c r="C28" s="30" t="s">
        <v>550</v>
      </c>
      <c r="D28" s="77" t="s">
        <v>666</v>
      </c>
      <c r="E28" s="31">
        <v>12</v>
      </c>
      <c r="F28" s="31"/>
      <c r="G28" s="31">
        <v>330000</v>
      </c>
      <c r="H28" s="31"/>
      <c r="I28" s="31"/>
      <c r="J28" s="31"/>
      <c r="K28" s="31">
        <v>330000</v>
      </c>
      <c r="L28" s="31"/>
      <c r="M28" s="31"/>
      <c r="N28" s="31"/>
      <c r="O28" s="31"/>
      <c r="P28" s="31"/>
      <c r="Q28" s="31"/>
    </row>
    <row r="29" spans="1:17" ht="22.5" customHeight="1">
      <c r="A29" s="5"/>
      <c r="B29" s="30" t="s">
        <v>551</v>
      </c>
      <c r="C29" s="30" t="s">
        <v>548</v>
      </c>
      <c r="D29" s="77" t="s">
        <v>665</v>
      </c>
      <c r="E29" s="31">
        <v>3</v>
      </c>
      <c r="F29" s="31"/>
      <c r="G29" s="31">
        <v>1050000</v>
      </c>
      <c r="H29" s="31"/>
      <c r="I29" s="31"/>
      <c r="J29" s="31"/>
      <c r="K29" s="31">
        <v>1050000</v>
      </c>
      <c r="L29" s="31"/>
      <c r="M29" s="31"/>
      <c r="N29" s="31"/>
      <c r="O29" s="31"/>
      <c r="P29" s="31"/>
      <c r="Q29" s="31"/>
    </row>
    <row r="30" spans="1:17" ht="22.5" customHeight="1">
      <c r="A30" s="5"/>
      <c r="B30" s="30" t="s">
        <v>552</v>
      </c>
      <c r="C30" s="30" t="s">
        <v>548</v>
      </c>
      <c r="D30" s="77" t="s">
        <v>665</v>
      </c>
      <c r="E30" s="31">
        <v>3</v>
      </c>
      <c r="F30" s="31"/>
      <c r="G30" s="31">
        <v>960000</v>
      </c>
      <c r="H30" s="31"/>
      <c r="I30" s="31"/>
      <c r="J30" s="31"/>
      <c r="K30" s="31">
        <v>960000</v>
      </c>
      <c r="L30" s="31"/>
      <c r="M30" s="31"/>
      <c r="N30" s="31"/>
      <c r="O30" s="31"/>
      <c r="P30" s="31"/>
      <c r="Q30" s="31"/>
    </row>
    <row r="31" spans="1:17" ht="22.5" customHeight="1">
      <c r="A31" s="5"/>
      <c r="B31" s="30" t="s">
        <v>553</v>
      </c>
      <c r="C31" s="30" t="s">
        <v>550</v>
      </c>
      <c r="D31" s="77" t="s">
        <v>666</v>
      </c>
      <c r="E31" s="31">
        <v>2</v>
      </c>
      <c r="F31" s="31"/>
      <c r="G31" s="31">
        <v>23940</v>
      </c>
      <c r="H31" s="31"/>
      <c r="I31" s="31"/>
      <c r="J31" s="31"/>
      <c r="K31" s="31">
        <v>23940</v>
      </c>
      <c r="L31" s="31"/>
      <c r="M31" s="31"/>
      <c r="N31" s="31"/>
      <c r="O31" s="31"/>
      <c r="P31" s="31"/>
      <c r="Q31" s="31"/>
    </row>
    <row r="32" spans="1:17" ht="22.5" customHeight="1">
      <c r="A32" s="5"/>
      <c r="B32" s="30" t="s">
        <v>554</v>
      </c>
      <c r="C32" s="30" t="s">
        <v>550</v>
      </c>
      <c r="D32" s="77" t="s">
        <v>666</v>
      </c>
      <c r="E32" s="31">
        <v>1</v>
      </c>
      <c r="F32" s="31"/>
      <c r="G32" s="31">
        <v>20000</v>
      </c>
      <c r="H32" s="31"/>
      <c r="I32" s="31"/>
      <c r="J32" s="31"/>
      <c r="K32" s="31">
        <v>20000</v>
      </c>
      <c r="L32" s="31"/>
      <c r="M32" s="31"/>
      <c r="N32" s="31"/>
      <c r="O32" s="31"/>
      <c r="P32" s="31"/>
      <c r="Q32" s="31"/>
    </row>
    <row r="33" spans="1:17" ht="22.5" customHeight="1">
      <c r="A33" s="5"/>
      <c r="B33" s="30" t="s">
        <v>555</v>
      </c>
      <c r="C33" s="30" t="s">
        <v>556</v>
      </c>
      <c r="D33" s="77" t="s">
        <v>666</v>
      </c>
      <c r="E33" s="31">
        <v>1</v>
      </c>
      <c r="F33" s="31"/>
      <c r="G33" s="31">
        <v>8500</v>
      </c>
      <c r="H33" s="31"/>
      <c r="I33" s="31"/>
      <c r="J33" s="31"/>
      <c r="K33" s="31">
        <v>8500</v>
      </c>
      <c r="L33" s="31"/>
      <c r="M33" s="31"/>
      <c r="N33" s="31"/>
      <c r="O33" s="31"/>
      <c r="P33" s="31"/>
      <c r="Q33" s="31"/>
    </row>
    <row r="34" spans="1:17" ht="22.5" customHeight="1">
      <c r="A34" s="5"/>
      <c r="B34" s="30" t="s">
        <v>557</v>
      </c>
      <c r="C34" s="30" t="s">
        <v>558</v>
      </c>
      <c r="D34" s="77" t="s">
        <v>665</v>
      </c>
      <c r="E34" s="31">
        <v>1</v>
      </c>
      <c r="F34" s="31"/>
      <c r="G34" s="31">
        <v>1597560</v>
      </c>
      <c r="H34" s="31"/>
      <c r="I34" s="31"/>
      <c r="J34" s="31"/>
      <c r="K34" s="31">
        <v>1597560</v>
      </c>
      <c r="L34" s="31"/>
      <c r="M34" s="31"/>
      <c r="N34" s="31"/>
      <c r="O34" s="31"/>
      <c r="P34" s="31"/>
      <c r="Q34" s="31"/>
    </row>
    <row r="35" spans="1:17" ht="22.5" customHeight="1">
      <c r="A35" s="5"/>
      <c r="B35" s="30" t="s">
        <v>559</v>
      </c>
      <c r="C35" s="30" t="s">
        <v>560</v>
      </c>
      <c r="D35" s="77" t="s">
        <v>665</v>
      </c>
      <c r="E35" s="31">
        <v>1</v>
      </c>
      <c r="F35" s="31"/>
      <c r="G35" s="31">
        <v>5200</v>
      </c>
      <c r="H35" s="31"/>
      <c r="I35" s="31"/>
      <c r="J35" s="31"/>
      <c r="K35" s="31">
        <v>5200</v>
      </c>
      <c r="L35" s="31"/>
      <c r="M35" s="31"/>
      <c r="N35" s="31"/>
      <c r="O35" s="31"/>
      <c r="P35" s="31"/>
      <c r="Q35" s="31"/>
    </row>
    <row r="36" spans="1:17" ht="22.5" customHeight="1">
      <c r="A36" s="5"/>
      <c r="B36" s="30" t="s">
        <v>561</v>
      </c>
      <c r="C36" s="30" t="s">
        <v>560</v>
      </c>
      <c r="D36" s="77" t="s">
        <v>665</v>
      </c>
      <c r="E36" s="31">
        <v>1</v>
      </c>
      <c r="F36" s="31"/>
      <c r="G36" s="31">
        <v>76000</v>
      </c>
      <c r="H36" s="31"/>
      <c r="I36" s="31"/>
      <c r="J36" s="31"/>
      <c r="K36" s="31">
        <v>76000</v>
      </c>
      <c r="L36" s="31"/>
      <c r="M36" s="31"/>
      <c r="N36" s="31"/>
      <c r="O36" s="31"/>
      <c r="P36" s="31"/>
      <c r="Q36" s="31"/>
    </row>
    <row r="37" spans="1:17" ht="22.5" customHeight="1">
      <c r="A37" s="5"/>
      <c r="B37" s="30" t="s">
        <v>562</v>
      </c>
      <c r="C37" s="30" t="s">
        <v>560</v>
      </c>
      <c r="D37" s="77" t="s">
        <v>665</v>
      </c>
      <c r="E37" s="31">
        <v>1</v>
      </c>
      <c r="F37" s="31"/>
      <c r="G37" s="31">
        <v>470000</v>
      </c>
      <c r="H37" s="31"/>
      <c r="I37" s="31"/>
      <c r="J37" s="31"/>
      <c r="K37" s="31">
        <v>470000</v>
      </c>
      <c r="L37" s="31"/>
      <c r="M37" s="31"/>
      <c r="N37" s="31"/>
      <c r="O37" s="31"/>
      <c r="P37" s="31"/>
      <c r="Q37" s="31"/>
    </row>
    <row r="38" spans="1:17" ht="22.5" customHeight="1">
      <c r="A38" s="5"/>
      <c r="B38" s="30" t="s">
        <v>563</v>
      </c>
      <c r="C38" s="30" t="s">
        <v>564</v>
      </c>
      <c r="D38" s="77" t="s">
        <v>665</v>
      </c>
      <c r="E38" s="31">
        <v>1</v>
      </c>
      <c r="F38" s="31"/>
      <c r="G38" s="31">
        <v>100000</v>
      </c>
      <c r="H38" s="31"/>
      <c r="I38" s="31"/>
      <c r="J38" s="31"/>
      <c r="K38" s="31">
        <v>100000</v>
      </c>
      <c r="L38" s="31"/>
      <c r="M38" s="31"/>
      <c r="N38" s="31"/>
      <c r="O38" s="31"/>
      <c r="P38" s="31"/>
      <c r="Q38" s="31"/>
    </row>
    <row r="39" spans="1:17" ht="22.5" customHeight="1">
      <c r="A39" s="5"/>
      <c r="B39" s="30" t="s">
        <v>565</v>
      </c>
      <c r="C39" s="30" t="s">
        <v>566</v>
      </c>
      <c r="D39" s="77" t="s">
        <v>666</v>
      </c>
      <c r="E39" s="31">
        <v>1</v>
      </c>
      <c r="F39" s="31"/>
      <c r="G39" s="31">
        <v>9000</v>
      </c>
      <c r="H39" s="31"/>
      <c r="I39" s="31"/>
      <c r="J39" s="31"/>
      <c r="K39" s="31">
        <v>9000</v>
      </c>
      <c r="L39" s="31"/>
      <c r="M39" s="31"/>
      <c r="N39" s="31"/>
      <c r="O39" s="31"/>
      <c r="P39" s="31"/>
      <c r="Q39" s="31"/>
    </row>
    <row r="40" spans="1:17" ht="22.5" customHeight="1">
      <c r="A40" s="30" t="s">
        <v>374</v>
      </c>
      <c r="B40" s="5"/>
      <c r="C40" s="5"/>
      <c r="D40" s="5"/>
      <c r="E40" s="31">
        <v>179</v>
      </c>
      <c r="F40" s="31">
        <v>47940</v>
      </c>
      <c r="G40" s="31">
        <v>1854005</v>
      </c>
      <c r="H40" s="31"/>
      <c r="I40" s="31"/>
      <c r="J40" s="31"/>
      <c r="K40" s="31">
        <v>1854005</v>
      </c>
      <c r="L40" s="31"/>
      <c r="M40" s="31"/>
      <c r="N40" s="31"/>
      <c r="O40" s="31"/>
      <c r="P40" s="31"/>
      <c r="Q40" s="31"/>
    </row>
    <row r="41" spans="1:17" ht="22.5" customHeight="1">
      <c r="A41" s="5"/>
      <c r="B41" s="30" t="s">
        <v>567</v>
      </c>
      <c r="C41" s="30" t="s">
        <v>568</v>
      </c>
      <c r="D41" s="77" t="s">
        <v>666</v>
      </c>
      <c r="E41" s="31">
        <v>1</v>
      </c>
      <c r="F41" s="31"/>
      <c r="G41" s="31">
        <v>22000</v>
      </c>
      <c r="H41" s="31"/>
      <c r="I41" s="31"/>
      <c r="J41" s="31"/>
      <c r="K41" s="31">
        <v>22000</v>
      </c>
      <c r="L41" s="31"/>
      <c r="M41" s="31"/>
      <c r="N41" s="31"/>
      <c r="O41" s="31"/>
      <c r="P41" s="31"/>
      <c r="Q41" s="31"/>
    </row>
    <row r="42" spans="1:17" ht="22.5" customHeight="1">
      <c r="A42" s="5"/>
      <c r="B42" s="30" t="s">
        <v>569</v>
      </c>
      <c r="C42" s="30" t="s">
        <v>570</v>
      </c>
      <c r="D42" s="77" t="s">
        <v>666</v>
      </c>
      <c r="E42" s="31">
        <v>10</v>
      </c>
      <c r="F42" s="31"/>
      <c r="G42" s="31">
        <v>55000</v>
      </c>
      <c r="H42" s="31"/>
      <c r="I42" s="31"/>
      <c r="J42" s="31"/>
      <c r="K42" s="31">
        <v>55000</v>
      </c>
      <c r="L42" s="31"/>
      <c r="M42" s="31"/>
      <c r="N42" s="31"/>
      <c r="O42" s="31"/>
      <c r="P42" s="31"/>
      <c r="Q42" s="31"/>
    </row>
    <row r="43" spans="1:17" ht="22.5" customHeight="1">
      <c r="A43" s="5"/>
      <c r="B43" s="30" t="s">
        <v>571</v>
      </c>
      <c r="C43" s="30" t="s">
        <v>572</v>
      </c>
      <c r="D43" s="77" t="s">
        <v>666</v>
      </c>
      <c r="E43" s="31">
        <v>1</v>
      </c>
      <c r="F43" s="31"/>
      <c r="G43" s="31">
        <v>90000</v>
      </c>
      <c r="H43" s="31"/>
      <c r="I43" s="31"/>
      <c r="J43" s="31"/>
      <c r="K43" s="31">
        <v>90000</v>
      </c>
      <c r="L43" s="31"/>
      <c r="M43" s="31"/>
      <c r="N43" s="31"/>
      <c r="O43" s="31"/>
      <c r="P43" s="31"/>
      <c r="Q43" s="31"/>
    </row>
    <row r="44" spans="1:17" ht="22.5" customHeight="1">
      <c r="A44" s="5"/>
      <c r="B44" s="30" t="s">
        <v>573</v>
      </c>
      <c r="C44" s="30" t="s">
        <v>574</v>
      </c>
      <c r="D44" s="77" t="s">
        <v>665</v>
      </c>
      <c r="E44" s="31">
        <v>22</v>
      </c>
      <c r="F44" s="31">
        <v>33000</v>
      </c>
      <c r="G44" s="31">
        <v>33000</v>
      </c>
      <c r="H44" s="31"/>
      <c r="I44" s="31"/>
      <c r="J44" s="31"/>
      <c r="K44" s="31">
        <v>33000</v>
      </c>
      <c r="L44" s="31"/>
      <c r="M44" s="31"/>
      <c r="N44" s="31"/>
      <c r="O44" s="31"/>
      <c r="P44" s="31"/>
      <c r="Q44" s="31"/>
    </row>
    <row r="45" spans="1:17" ht="22.5" customHeight="1">
      <c r="A45" s="5"/>
      <c r="B45" s="30" t="s">
        <v>575</v>
      </c>
      <c r="C45" s="30" t="s">
        <v>570</v>
      </c>
      <c r="D45" s="77" t="s">
        <v>666</v>
      </c>
      <c r="E45" s="31">
        <v>15</v>
      </c>
      <c r="F45" s="31"/>
      <c r="G45" s="31">
        <v>82500</v>
      </c>
      <c r="H45" s="31"/>
      <c r="I45" s="31"/>
      <c r="J45" s="31"/>
      <c r="K45" s="31">
        <v>82500</v>
      </c>
      <c r="L45" s="31"/>
      <c r="M45" s="31"/>
      <c r="N45" s="31"/>
      <c r="O45" s="31"/>
      <c r="P45" s="31"/>
      <c r="Q45" s="31"/>
    </row>
    <row r="46" spans="1:17" ht="22.5" customHeight="1">
      <c r="A46" s="5"/>
      <c r="B46" s="30" t="s">
        <v>576</v>
      </c>
      <c r="C46" s="30" t="s">
        <v>568</v>
      </c>
      <c r="D46" s="77" t="s">
        <v>666</v>
      </c>
      <c r="E46" s="31">
        <v>5</v>
      </c>
      <c r="F46" s="31"/>
      <c r="G46" s="31">
        <v>10000</v>
      </c>
      <c r="H46" s="31"/>
      <c r="I46" s="31"/>
      <c r="J46" s="31"/>
      <c r="K46" s="31">
        <v>10000</v>
      </c>
      <c r="L46" s="31"/>
      <c r="M46" s="31"/>
      <c r="N46" s="31"/>
      <c r="O46" s="31"/>
      <c r="P46" s="31"/>
      <c r="Q46" s="31"/>
    </row>
    <row r="47" spans="1:17" ht="22.5" customHeight="1">
      <c r="A47" s="5"/>
      <c r="B47" s="30" t="s">
        <v>577</v>
      </c>
      <c r="C47" s="30" t="s">
        <v>578</v>
      </c>
      <c r="D47" s="77" t="s">
        <v>666</v>
      </c>
      <c r="E47" s="31">
        <v>5</v>
      </c>
      <c r="F47" s="31"/>
      <c r="G47" s="31">
        <v>15000</v>
      </c>
      <c r="H47" s="31"/>
      <c r="I47" s="31"/>
      <c r="J47" s="31"/>
      <c r="K47" s="31">
        <v>15000</v>
      </c>
      <c r="L47" s="31"/>
      <c r="M47" s="31"/>
      <c r="N47" s="31"/>
      <c r="O47" s="31"/>
      <c r="P47" s="31"/>
      <c r="Q47" s="31"/>
    </row>
    <row r="48" spans="1:17" ht="22.5" customHeight="1">
      <c r="A48" s="5"/>
      <c r="B48" s="30" t="s">
        <v>579</v>
      </c>
      <c r="C48" s="30" t="s">
        <v>580</v>
      </c>
      <c r="D48" s="77" t="s">
        <v>667</v>
      </c>
      <c r="E48" s="31">
        <v>22</v>
      </c>
      <c r="F48" s="31"/>
      <c r="G48" s="31">
        <v>26400</v>
      </c>
      <c r="H48" s="31"/>
      <c r="I48" s="31"/>
      <c r="J48" s="31"/>
      <c r="K48" s="31">
        <v>26400</v>
      </c>
      <c r="L48" s="31"/>
      <c r="M48" s="31"/>
      <c r="N48" s="31"/>
      <c r="O48" s="31"/>
      <c r="P48" s="31"/>
      <c r="Q48" s="31"/>
    </row>
    <row r="49" spans="1:17" ht="22.5" customHeight="1">
      <c r="A49" s="5"/>
      <c r="B49" s="30" t="s">
        <v>581</v>
      </c>
      <c r="C49" s="30" t="s">
        <v>582</v>
      </c>
      <c r="D49" s="77" t="s">
        <v>666</v>
      </c>
      <c r="E49" s="31">
        <v>2</v>
      </c>
      <c r="F49" s="31"/>
      <c r="G49" s="31">
        <v>2000</v>
      </c>
      <c r="H49" s="31"/>
      <c r="I49" s="31"/>
      <c r="J49" s="31"/>
      <c r="K49" s="31">
        <v>2000</v>
      </c>
      <c r="L49" s="31"/>
      <c r="M49" s="31"/>
      <c r="N49" s="31"/>
      <c r="O49" s="31"/>
      <c r="P49" s="31"/>
      <c r="Q49" s="31"/>
    </row>
    <row r="50" spans="1:17" ht="22.5" customHeight="1">
      <c r="A50" s="5"/>
      <c r="B50" s="30" t="s">
        <v>583</v>
      </c>
      <c r="C50" s="30" t="s">
        <v>584</v>
      </c>
      <c r="D50" s="77" t="s">
        <v>667</v>
      </c>
      <c r="E50" s="31">
        <v>10</v>
      </c>
      <c r="F50" s="31"/>
      <c r="G50" s="31">
        <v>38000</v>
      </c>
      <c r="H50" s="31"/>
      <c r="I50" s="31"/>
      <c r="J50" s="31"/>
      <c r="K50" s="31">
        <v>38000</v>
      </c>
      <c r="L50" s="31"/>
      <c r="M50" s="31"/>
      <c r="N50" s="31"/>
      <c r="O50" s="31"/>
      <c r="P50" s="31"/>
      <c r="Q50" s="31"/>
    </row>
    <row r="51" spans="1:17" ht="22.5" customHeight="1">
      <c r="A51" s="5"/>
      <c r="B51" s="30" t="s">
        <v>585</v>
      </c>
      <c r="C51" s="30" t="s">
        <v>570</v>
      </c>
      <c r="D51" s="77" t="s">
        <v>666</v>
      </c>
      <c r="E51" s="31">
        <v>2</v>
      </c>
      <c r="F51" s="31"/>
      <c r="G51" s="31">
        <v>19200</v>
      </c>
      <c r="H51" s="31"/>
      <c r="I51" s="31"/>
      <c r="J51" s="31"/>
      <c r="K51" s="31">
        <v>19200</v>
      </c>
      <c r="L51" s="31"/>
      <c r="M51" s="31"/>
      <c r="N51" s="31"/>
      <c r="O51" s="31"/>
      <c r="P51" s="31"/>
      <c r="Q51" s="31"/>
    </row>
    <row r="52" spans="1:17" ht="22.5" customHeight="1">
      <c r="A52" s="5"/>
      <c r="B52" s="30" t="s">
        <v>586</v>
      </c>
      <c r="C52" s="30" t="s">
        <v>556</v>
      </c>
      <c r="D52" s="77" t="s">
        <v>666</v>
      </c>
      <c r="E52" s="31">
        <v>2</v>
      </c>
      <c r="F52" s="31"/>
      <c r="G52" s="31">
        <v>18000</v>
      </c>
      <c r="H52" s="31"/>
      <c r="I52" s="31"/>
      <c r="J52" s="31"/>
      <c r="K52" s="31">
        <v>18000</v>
      </c>
      <c r="L52" s="31"/>
      <c r="M52" s="31"/>
      <c r="N52" s="31"/>
      <c r="O52" s="31"/>
      <c r="P52" s="31"/>
      <c r="Q52" s="31"/>
    </row>
    <row r="53" spans="1:17" ht="22.5" customHeight="1">
      <c r="A53" s="5"/>
      <c r="B53" s="30" t="s">
        <v>587</v>
      </c>
      <c r="C53" s="30" t="s">
        <v>588</v>
      </c>
      <c r="D53" s="77" t="s">
        <v>666</v>
      </c>
      <c r="E53" s="31">
        <v>1</v>
      </c>
      <c r="F53" s="31"/>
      <c r="G53" s="31">
        <v>3500</v>
      </c>
      <c r="H53" s="31"/>
      <c r="I53" s="31"/>
      <c r="J53" s="31"/>
      <c r="K53" s="31">
        <v>3500</v>
      </c>
      <c r="L53" s="31"/>
      <c r="M53" s="31"/>
      <c r="N53" s="31"/>
      <c r="O53" s="31"/>
      <c r="P53" s="31"/>
      <c r="Q53" s="31"/>
    </row>
    <row r="54" spans="1:17" ht="22.5" customHeight="1">
      <c r="A54" s="5"/>
      <c r="B54" s="30" t="s">
        <v>589</v>
      </c>
      <c r="C54" s="30" t="s">
        <v>590</v>
      </c>
      <c r="D54" s="77" t="s">
        <v>666</v>
      </c>
      <c r="E54" s="31">
        <v>3</v>
      </c>
      <c r="F54" s="31"/>
      <c r="G54" s="31">
        <v>27000</v>
      </c>
      <c r="H54" s="31"/>
      <c r="I54" s="31"/>
      <c r="J54" s="31"/>
      <c r="K54" s="31">
        <v>27000</v>
      </c>
      <c r="L54" s="31"/>
      <c r="M54" s="31"/>
      <c r="N54" s="31"/>
      <c r="O54" s="31"/>
      <c r="P54" s="31"/>
      <c r="Q54" s="31"/>
    </row>
    <row r="55" spans="1:17" ht="22.5" customHeight="1">
      <c r="A55" s="5"/>
      <c r="B55" s="30" t="s">
        <v>591</v>
      </c>
      <c r="C55" s="30" t="s">
        <v>592</v>
      </c>
      <c r="D55" s="77" t="s">
        <v>666</v>
      </c>
      <c r="E55" s="31">
        <v>1</v>
      </c>
      <c r="F55" s="31"/>
      <c r="G55" s="31">
        <v>6589</v>
      </c>
      <c r="H55" s="31"/>
      <c r="I55" s="31"/>
      <c r="J55" s="31"/>
      <c r="K55" s="31">
        <v>6589</v>
      </c>
      <c r="L55" s="31"/>
      <c r="M55" s="31"/>
      <c r="N55" s="31"/>
      <c r="O55" s="31"/>
      <c r="P55" s="31"/>
      <c r="Q55" s="31"/>
    </row>
    <row r="56" spans="1:17" ht="22.5" customHeight="1">
      <c r="A56" s="5"/>
      <c r="B56" s="30" t="s">
        <v>593</v>
      </c>
      <c r="C56" s="30" t="s">
        <v>570</v>
      </c>
      <c r="D56" s="77" t="s">
        <v>666</v>
      </c>
      <c r="E56" s="31">
        <v>1</v>
      </c>
      <c r="F56" s="31"/>
      <c r="G56" s="31">
        <v>4280</v>
      </c>
      <c r="H56" s="31"/>
      <c r="I56" s="31"/>
      <c r="J56" s="31"/>
      <c r="K56" s="31">
        <v>4280</v>
      </c>
      <c r="L56" s="31"/>
      <c r="M56" s="31"/>
      <c r="N56" s="31"/>
      <c r="O56" s="31"/>
      <c r="P56" s="31"/>
      <c r="Q56" s="31"/>
    </row>
    <row r="57" spans="1:17" ht="22.5" customHeight="1">
      <c r="A57" s="5"/>
      <c r="B57" s="30" t="s">
        <v>594</v>
      </c>
      <c r="C57" s="30" t="s">
        <v>595</v>
      </c>
      <c r="D57" s="77" t="s">
        <v>666</v>
      </c>
      <c r="E57" s="31">
        <v>1</v>
      </c>
      <c r="F57" s="31"/>
      <c r="G57" s="31">
        <v>980</v>
      </c>
      <c r="H57" s="31"/>
      <c r="I57" s="31"/>
      <c r="J57" s="31"/>
      <c r="K57" s="31">
        <v>980</v>
      </c>
      <c r="L57" s="31"/>
      <c r="M57" s="31"/>
      <c r="N57" s="31"/>
      <c r="O57" s="31"/>
      <c r="P57" s="31"/>
      <c r="Q57" s="31"/>
    </row>
    <row r="58" spans="1:17" ht="22.5" customHeight="1">
      <c r="A58" s="5"/>
      <c r="B58" s="30" t="s">
        <v>596</v>
      </c>
      <c r="C58" s="30" t="s">
        <v>566</v>
      </c>
      <c r="D58" s="77" t="s">
        <v>666</v>
      </c>
      <c r="E58" s="31">
        <v>2</v>
      </c>
      <c r="F58" s="31"/>
      <c r="G58" s="31">
        <v>7960</v>
      </c>
      <c r="H58" s="31"/>
      <c r="I58" s="31"/>
      <c r="J58" s="31"/>
      <c r="K58" s="31">
        <v>7960</v>
      </c>
      <c r="L58" s="31"/>
      <c r="M58" s="31"/>
      <c r="N58" s="31"/>
      <c r="O58" s="31"/>
      <c r="P58" s="31"/>
      <c r="Q58" s="31"/>
    </row>
    <row r="59" spans="1:17" ht="22.5" customHeight="1">
      <c r="A59" s="5"/>
      <c r="B59" s="30" t="s">
        <v>597</v>
      </c>
      <c r="C59" s="30" t="s">
        <v>598</v>
      </c>
      <c r="D59" s="77" t="s">
        <v>665</v>
      </c>
      <c r="E59" s="31">
        <v>1</v>
      </c>
      <c r="F59" s="31"/>
      <c r="G59" s="31">
        <v>3656</v>
      </c>
      <c r="H59" s="31"/>
      <c r="I59" s="31"/>
      <c r="J59" s="31"/>
      <c r="K59" s="31">
        <v>3656</v>
      </c>
      <c r="L59" s="31"/>
      <c r="M59" s="31"/>
      <c r="N59" s="31"/>
      <c r="O59" s="31"/>
      <c r="P59" s="31"/>
      <c r="Q59" s="31"/>
    </row>
    <row r="60" spans="1:17" ht="22.5" customHeight="1">
      <c r="A60" s="5"/>
      <c r="B60" s="30" t="s">
        <v>599</v>
      </c>
      <c r="C60" s="30" t="s">
        <v>590</v>
      </c>
      <c r="D60" s="77" t="s">
        <v>666</v>
      </c>
      <c r="E60" s="31">
        <v>7</v>
      </c>
      <c r="F60" s="31"/>
      <c r="G60" s="31">
        <v>70000</v>
      </c>
      <c r="H60" s="31"/>
      <c r="I60" s="31"/>
      <c r="J60" s="31"/>
      <c r="K60" s="31">
        <v>70000</v>
      </c>
      <c r="L60" s="31"/>
      <c r="M60" s="31"/>
      <c r="N60" s="31"/>
      <c r="O60" s="31"/>
      <c r="P60" s="31"/>
      <c r="Q60" s="31"/>
    </row>
    <row r="61" spans="1:17" ht="22.5" customHeight="1">
      <c r="A61" s="5"/>
      <c r="B61" s="30" t="s">
        <v>600</v>
      </c>
      <c r="C61" s="30" t="s">
        <v>550</v>
      </c>
      <c r="D61" s="77" t="s">
        <v>666</v>
      </c>
      <c r="E61" s="31">
        <v>43</v>
      </c>
      <c r="F61" s="31"/>
      <c r="G61" s="31">
        <v>1290000</v>
      </c>
      <c r="H61" s="31"/>
      <c r="I61" s="31"/>
      <c r="J61" s="31"/>
      <c r="K61" s="31">
        <v>1290000</v>
      </c>
      <c r="L61" s="31"/>
      <c r="M61" s="31"/>
      <c r="N61" s="31"/>
      <c r="O61" s="31"/>
      <c r="P61" s="31"/>
      <c r="Q61" s="31"/>
    </row>
    <row r="62" spans="1:17" ht="22.5" customHeight="1">
      <c r="A62" s="5"/>
      <c r="B62" s="30" t="s">
        <v>601</v>
      </c>
      <c r="C62" s="30" t="s">
        <v>584</v>
      </c>
      <c r="D62" s="77" t="s">
        <v>667</v>
      </c>
      <c r="E62" s="31">
        <v>1</v>
      </c>
      <c r="F62" s="31"/>
      <c r="G62" s="31">
        <v>3500</v>
      </c>
      <c r="H62" s="31"/>
      <c r="I62" s="31"/>
      <c r="J62" s="31"/>
      <c r="K62" s="31">
        <v>3500</v>
      </c>
      <c r="L62" s="31"/>
      <c r="M62" s="31"/>
      <c r="N62" s="31"/>
      <c r="O62" s="31"/>
      <c r="P62" s="31"/>
      <c r="Q62" s="31"/>
    </row>
    <row r="63" spans="1:17" ht="22.5" customHeight="1">
      <c r="A63" s="5"/>
      <c r="B63" s="30" t="s">
        <v>602</v>
      </c>
      <c r="C63" s="30" t="s">
        <v>574</v>
      </c>
      <c r="D63" s="77" t="s">
        <v>668</v>
      </c>
      <c r="E63" s="31">
        <v>8</v>
      </c>
      <c r="F63" s="31">
        <v>1440</v>
      </c>
      <c r="G63" s="31">
        <v>1440</v>
      </c>
      <c r="H63" s="31"/>
      <c r="I63" s="31"/>
      <c r="J63" s="31"/>
      <c r="K63" s="31">
        <v>1440</v>
      </c>
      <c r="L63" s="31"/>
      <c r="M63" s="31"/>
      <c r="N63" s="31"/>
      <c r="O63" s="31"/>
      <c r="P63" s="31"/>
      <c r="Q63" s="31"/>
    </row>
    <row r="64" spans="1:17" ht="22.5" customHeight="1">
      <c r="A64" s="5"/>
      <c r="B64" s="30" t="s">
        <v>603</v>
      </c>
      <c r="C64" s="30" t="s">
        <v>574</v>
      </c>
      <c r="D64" s="77" t="s">
        <v>668</v>
      </c>
      <c r="E64" s="31">
        <v>10</v>
      </c>
      <c r="F64" s="31">
        <v>13500</v>
      </c>
      <c r="G64" s="31">
        <v>13500</v>
      </c>
      <c r="H64" s="31"/>
      <c r="I64" s="31"/>
      <c r="J64" s="31"/>
      <c r="K64" s="31">
        <v>13500</v>
      </c>
      <c r="L64" s="31"/>
      <c r="M64" s="31"/>
      <c r="N64" s="31"/>
      <c r="O64" s="31"/>
      <c r="P64" s="31"/>
      <c r="Q64" s="31"/>
    </row>
    <row r="65" spans="1:17" ht="22.5" customHeight="1">
      <c r="A65" s="5"/>
      <c r="B65" s="30" t="s">
        <v>604</v>
      </c>
      <c r="C65" s="30" t="s">
        <v>590</v>
      </c>
      <c r="D65" s="77" t="s">
        <v>666</v>
      </c>
      <c r="E65" s="31">
        <v>3</v>
      </c>
      <c r="F65" s="31"/>
      <c r="G65" s="31">
        <v>10500</v>
      </c>
      <c r="H65" s="31"/>
      <c r="I65" s="31"/>
      <c r="J65" s="31"/>
      <c r="K65" s="31">
        <v>10500</v>
      </c>
      <c r="L65" s="31"/>
      <c r="M65" s="31"/>
      <c r="N65" s="31"/>
      <c r="O65" s="31"/>
      <c r="P65" s="31"/>
      <c r="Q65" s="31"/>
    </row>
    <row r="66" spans="1:17" ht="22.5" customHeight="1">
      <c r="A66" s="112" t="s">
        <v>79</v>
      </c>
      <c r="B66" s="112"/>
      <c r="C66" s="112"/>
      <c r="D66" s="112"/>
      <c r="E66" s="112"/>
      <c r="F66" s="31">
        <v>232940</v>
      </c>
      <c r="G66" s="31">
        <v>17544205</v>
      </c>
      <c r="H66" s="31">
        <v>1285000</v>
      </c>
      <c r="I66" s="31"/>
      <c r="J66" s="31"/>
      <c r="K66" s="31">
        <v>16259205</v>
      </c>
      <c r="L66" s="31"/>
      <c r="M66" s="31"/>
      <c r="N66" s="31"/>
      <c r="O66" s="31"/>
      <c r="P66" s="31"/>
      <c r="Q66" s="31"/>
    </row>
  </sheetData>
  <mergeCells count="15">
    <mergeCell ref="A66:E66"/>
    <mergeCell ref="A4:A6"/>
    <mergeCell ref="B4:B6"/>
    <mergeCell ref="C4:C6"/>
    <mergeCell ref="D4:D6"/>
    <mergeCell ref="E4:E6"/>
    <mergeCell ref="A2:Q2"/>
    <mergeCell ref="G4:Q4"/>
    <mergeCell ref="L5:Q5"/>
    <mergeCell ref="F4:F6"/>
    <mergeCell ref="G5:G6"/>
    <mergeCell ref="H5:H6"/>
    <mergeCell ref="I5:I6"/>
    <mergeCell ref="J5:J6"/>
    <mergeCell ref="K5:K6"/>
  </mergeCells>
  <phoneticPr fontId="7" type="noConversion"/>
  <pageMargins left="0.74803149606299213" right="0.74803149606299213" top="0.98425196850393704" bottom="0.98425196850393704" header="0.51181102362204722" footer="0.51181102362204722"/>
  <pageSetup paperSize="9" scale="44" fitToHeight="2" orientation="landscape" r:id="rId1"/>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R11"/>
  <sheetViews>
    <sheetView showZeros="0" zoomScaleSheetLayoutView="100" workbookViewId="0">
      <selection activeCell="C23" sqref="C23"/>
    </sheetView>
  </sheetViews>
  <sheetFormatPr defaultColWidth="10.25" defaultRowHeight="14.25" customHeight="1"/>
  <cols>
    <col min="1" max="1" width="46.875" customWidth="1"/>
    <col min="2" max="2" width="27.5" customWidth="1"/>
    <col min="3" max="3" width="28" customWidth="1"/>
    <col min="4" max="4" width="13.5" customWidth="1"/>
    <col min="5" max="5" width="21.75" customWidth="1"/>
    <col min="6" max="6" width="24.625" customWidth="1"/>
    <col min="7" max="7" width="30.125" customWidth="1"/>
    <col min="8" max="18" width="12.875" customWidth="1"/>
  </cols>
  <sheetData>
    <row r="1" spans="1:18" ht="23.65" customHeight="1">
      <c r="A1" s="22"/>
      <c r="B1" s="22"/>
      <c r="C1" s="22"/>
      <c r="D1" s="22"/>
      <c r="E1" s="22"/>
      <c r="F1" s="22"/>
      <c r="G1" s="22"/>
      <c r="H1" s="22"/>
      <c r="I1" s="22"/>
      <c r="J1" s="22"/>
      <c r="K1" s="22"/>
      <c r="L1" s="22"/>
      <c r="M1" s="22"/>
      <c r="N1" s="22"/>
      <c r="O1" s="22"/>
      <c r="P1" s="22"/>
      <c r="Q1" s="22"/>
      <c r="R1" s="27" t="s">
        <v>15</v>
      </c>
    </row>
    <row r="2" spans="1:18" ht="49.9" customHeight="1">
      <c r="A2" s="114" t="str">
        <f>"2025"&amp;"年部门政府购买服务预算表"</f>
        <v>2025年部门政府购买服务预算表</v>
      </c>
      <c r="B2" s="114"/>
      <c r="C2" s="114"/>
      <c r="D2" s="114"/>
      <c r="E2" s="114"/>
      <c r="F2" s="114"/>
      <c r="G2" s="114"/>
      <c r="H2" s="114"/>
      <c r="I2" s="114"/>
      <c r="J2" s="114"/>
      <c r="K2" s="114"/>
      <c r="L2" s="114"/>
      <c r="M2" s="114"/>
      <c r="N2" s="114"/>
      <c r="O2" s="114"/>
      <c r="P2" s="114"/>
      <c r="Q2" s="114"/>
      <c r="R2" s="114"/>
    </row>
    <row r="3" spans="1:18" ht="23.65" customHeight="1">
      <c r="A3" s="115" t="str">
        <f>"单位名称："&amp;"楚雄医药高等专科学校"</f>
        <v>单位名称：楚雄医药高等专科学校</v>
      </c>
      <c r="B3" s="115"/>
      <c r="C3" s="115"/>
      <c r="D3" s="115"/>
      <c r="E3" s="115"/>
      <c r="F3" s="115"/>
      <c r="G3" s="115"/>
      <c r="H3" s="115"/>
      <c r="I3" s="115"/>
      <c r="J3" s="115"/>
      <c r="K3" s="115"/>
      <c r="L3" s="115"/>
      <c r="M3" s="115"/>
      <c r="N3" s="115"/>
      <c r="O3" s="115"/>
      <c r="P3" s="115"/>
      <c r="Q3" s="115"/>
      <c r="R3" s="27" t="s">
        <v>76</v>
      </c>
    </row>
    <row r="4" spans="1:18" ht="23.65" customHeight="1">
      <c r="A4" s="113" t="s">
        <v>507</v>
      </c>
      <c r="B4" s="113" t="s">
        <v>605</v>
      </c>
      <c r="C4" s="113" t="s">
        <v>606</v>
      </c>
      <c r="D4" s="113" t="s">
        <v>607</v>
      </c>
      <c r="E4" s="113" t="s">
        <v>608</v>
      </c>
      <c r="F4" s="113" t="s">
        <v>609</v>
      </c>
      <c r="G4" s="113" t="s">
        <v>610</v>
      </c>
      <c r="H4" s="113" t="s">
        <v>223</v>
      </c>
      <c r="I4" s="113"/>
      <c r="J4" s="113"/>
      <c r="K4" s="113"/>
      <c r="L4" s="113"/>
      <c r="M4" s="113"/>
      <c r="N4" s="113"/>
      <c r="O4" s="113"/>
      <c r="P4" s="113"/>
      <c r="Q4" s="113"/>
      <c r="R4" s="113"/>
    </row>
    <row r="5" spans="1:18" ht="23.65" customHeight="1">
      <c r="A5" s="113" t="s">
        <v>611</v>
      </c>
      <c r="B5" s="113" t="s">
        <v>517</v>
      </c>
      <c r="C5" s="113" t="s">
        <v>518</v>
      </c>
      <c r="D5" s="113"/>
      <c r="E5" s="113" t="s">
        <v>612</v>
      </c>
      <c r="F5" s="113"/>
      <c r="G5" s="113"/>
      <c r="H5" s="113" t="s">
        <v>79</v>
      </c>
      <c r="I5" s="113" t="s">
        <v>82</v>
      </c>
      <c r="J5" s="113" t="s">
        <v>516</v>
      </c>
      <c r="K5" s="113" t="s">
        <v>517</v>
      </c>
      <c r="L5" s="113" t="s">
        <v>518</v>
      </c>
      <c r="M5" s="113" t="s">
        <v>86</v>
      </c>
      <c r="N5" s="113"/>
      <c r="O5" s="113"/>
      <c r="P5" s="113"/>
      <c r="Q5" s="113"/>
      <c r="R5" s="113"/>
    </row>
    <row r="6" spans="1:18" ht="23.65" customHeight="1">
      <c r="A6" s="113"/>
      <c r="B6" s="113"/>
      <c r="C6" s="113"/>
      <c r="D6" s="113"/>
      <c r="E6" s="113"/>
      <c r="F6" s="113"/>
      <c r="G6" s="113"/>
      <c r="H6" s="113"/>
      <c r="I6" s="113" t="s">
        <v>81</v>
      </c>
      <c r="J6" s="113"/>
      <c r="K6" s="113"/>
      <c r="L6" s="113"/>
      <c r="M6" s="23" t="s">
        <v>81</v>
      </c>
      <c r="N6" s="23" t="s">
        <v>87</v>
      </c>
      <c r="O6" s="23" t="s">
        <v>88</v>
      </c>
      <c r="P6" s="23" t="s">
        <v>89</v>
      </c>
      <c r="Q6" s="23" t="s">
        <v>90</v>
      </c>
      <c r="R6" s="23" t="s">
        <v>91</v>
      </c>
    </row>
    <row r="7" spans="1:18" ht="22.5" customHeight="1">
      <c r="A7" s="24" t="s">
        <v>104</v>
      </c>
      <c r="B7" s="24" t="s">
        <v>105</v>
      </c>
      <c r="C7" s="24" t="s">
        <v>106</v>
      </c>
      <c r="D7" s="24" t="s">
        <v>107</v>
      </c>
      <c r="E7" s="24" t="s">
        <v>108</v>
      </c>
      <c r="F7" s="24" t="s">
        <v>109</v>
      </c>
      <c r="G7" s="24" t="s">
        <v>110</v>
      </c>
      <c r="H7" s="24" t="s">
        <v>111</v>
      </c>
      <c r="I7" s="24" t="s">
        <v>112</v>
      </c>
      <c r="J7" s="24" t="s">
        <v>113</v>
      </c>
      <c r="K7" s="24" t="s">
        <v>114</v>
      </c>
      <c r="L7" s="24" t="s">
        <v>115</v>
      </c>
      <c r="M7" s="24" t="s">
        <v>116</v>
      </c>
      <c r="N7" s="24" t="s">
        <v>117</v>
      </c>
      <c r="O7" s="24" t="s">
        <v>613</v>
      </c>
      <c r="P7" s="24" t="s">
        <v>614</v>
      </c>
      <c r="Q7" s="24" t="s">
        <v>615</v>
      </c>
      <c r="R7" s="24" t="s">
        <v>616</v>
      </c>
    </row>
    <row r="8" spans="1:18" ht="22.5" customHeight="1">
      <c r="A8" s="25"/>
      <c r="B8" s="25"/>
      <c r="C8" s="25"/>
      <c r="D8" s="25"/>
      <c r="E8" s="25"/>
      <c r="F8" s="25"/>
      <c r="G8" s="25"/>
      <c r="H8" s="26"/>
      <c r="I8" s="26"/>
      <c r="J8" s="26"/>
      <c r="K8" s="26"/>
      <c r="L8" s="26"/>
      <c r="M8" s="26"/>
      <c r="N8" s="26"/>
      <c r="O8" s="26"/>
      <c r="P8" s="26"/>
      <c r="Q8" s="26"/>
      <c r="R8" s="26"/>
    </row>
    <row r="9" spans="1:18" ht="22.5" customHeight="1">
      <c r="A9" s="25"/>
      <c r="B9" s="25"/>
      <c r="C9" s="25"/>
      <c r="D9" s="25"/>
      <c r="E9" s="25"/>
      <c r="F9" s="25"/>
      <c r="G9" s="25"/>
      <c r="H9" s="26"/>
      <c r="I9" s="26"/>
      <c r="J9" s="26"/>
      <c r="K9" s="26"/>
      <c r="L9" s="26"/>
      <c r="M9" s="26"/>
      <c r="N9" s="26"/>
      <c r="O9" s="26"/>
      <c r="P9" s="26"/>
      <c r="Q9" s="26"/>
      <c r="R9" s="26"/>
    </row>
    <row r="10" spans="1:18" ht="22.5" customHeight="1">
      <c r="A10" s="117" t="s">
        <v>79</v>
      </c>
      <c r="B10" s="117"/>
      <c r="C10" s="117"/>
      <c r="D10" s="117"/>
      <c r="E10" s="117"/>
      <c r="F10" s="117"/>
      <c r="G10" s="117"/>
      <c r="H10" s="26"/>
      <c r="I10" s="26"/>
      <c r="J10" s="26"/>
      <c r="K10" s="26"/>
      <c r="L10" s="26"/>
      <c r="M10" s="26"/>
      <c r="N10" s="26"/>
      <c r="O10" s="26"/>
      <c r="P10" s="26"/>
      <c r="Q10" s="26"/>
      <c r="R10" s="26"/>
    </row>
    <row r="11" spans="1:18" s="79" customFormat="1" ht="22.5" customHeight="1">
      <c r="A11" s="116" t="s">
        <v>669</v>
      </c>
      <c r="B11" s="116"/>
      <c r="C11" s="116"/>
      <c r="D11" s="116"/>
      <c r="E11" s="116"/>
      <c r="F11" s="116"/>
      <c r="G11" s="116"/>
      <c r="H11" s="116"/>
      <c r="I11" s="78"/>
      <c r="J11" s="76"/>
      <c r="K11" s="76"/>
      <c r="L11" s="78"/>
      <c r="M11" s="78"/>
    </row>
  </sheetData>
  <mergeCells count="18">
    <mergeCell ref="F4:F6"/>
    <mergeCell ref="G4:G6"/>
    <mergeCell ref="A11:H11"/>
    <mergeCell ref="A10:G10"/>
    <mergeCell ref="B4:B6"/>
    <mergeCell ref="C4:C6"/>
    <mergeCell ref="D4:D6"/>
    <mergeCell ref="E4:E6"/>
    <mergeCell ref="K5:K6"/>
    <mergeCell ref="A2:R2"/>
    <mergeCell ref="A3:Q3"/>
    <mergeCell ref="H4:R4"/>
    <mergeCell ref="M5:R5"/>
    <mergeCell ref="L5:L6"/>
    <mergeCell ref="H5:H6"/>
    <mergeCell ref="I5:I6"/>
    <mergeCell ref="J5:J6"/>
    <mergeCell ref="A4:A6"/>
  </mergeCells>
  <phoneticPr fontId="7" type="noConversion"/>
  <pageMargins left="0.74803149606299213" right="0.74803149606299213" top="0.98425196850393704" bottom="0.98425196850393704" header="0.51181102362204722" footer="0.51181102362204722"/>
  <pageSetup paperSize="9" scale="39" orientation="landscape" r:id="rId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N10"/>
  <sheetViews>
    <sheetView showZeros="0" zoomScaleSheetLayoutView="100" workbookViewId="0">
      <selection activeCell="A10" sqref="A10:F10"/>
    </sheetView>
  </sheetViews>
  <sheetFormatPr defaultColWidth="10.75" defaultRowHeight="14.25" customHeight="1"/>
  <cols>
    <col min="1" max="1" width="44" customWidth="1"/>
    <col min="2" max="14" width="12.875" customWidth="1"/>
  </cols>
  <sheetData>
    <row r="1" spans="1:14" ht="13.5" customHeight="1">
      <c r="A1" s="8"/>
      <c r="B1" s="8"/>
      <c r="C1" s="8"/>
      <c r="D1" s="8"/>
      <c r="E1" s="8"/>
      <c r="F1" s="8"/>
      <c r="G1" s="8"/>
      <c r="H1" s="8"/>
      <c r="I1" s="8"/>
      <c r="J1" s="8"/>
      <c r="K1" s="8"/>
      <c r="L1" s="8"/>
      <c r="M1" s="8"/>
      <c r="N1" s="11" t="s">
        <v>16</v>
      </c>
    </row>
    <row r="2" spans="1:14" ht="45" customHeight="1">
      <c r="A2" s="96" t="s">
        <v>17</v>
      </c>
      <c r="B2" s="96"/>
      <c r="C2" s="96"/>
      <c r="D2" s="96"/>
      <c r="E2" s="96"/>
      <c r="F2" s="96"/>
      <c r="G2" s="96"/>
      <c r="H2" s="96"/>
      <c r="I2" s="96"/>
      <c r="J2" s="96"/>
      <c r="K2" s="96"/>
      <c r="L2" s="96"/>
      <c r="M2" s="96"/>
      <c r="N2" s="96"/>
    </row>
    <row r="3" spans="1:14" ht="22.5" customHeight="1">
      <c r="A3" s="109" t="str">
        <f>"单位名称："&amp;"楚雄医药高等专科学校"</f>
        <v>单位名称：楚雄医药高等专科学校</v>
      </c>
      <c r="B3" s="109"/>
      <c r="C3" s="109"/>
      <c r="D3" s="109"/>
      <c r="E3" s="109"/>
      <c r="F3" s="109"/>
      <c r="G3" s="109"/>
      <c r="H3" s="109"/>
      <c r="I3" s="8"/>
      <c r="J3" s="8"/>
      <c r="K3" s="8"/>
      <c r="L3" s="8"/>
      <c r="M3" s="8"/>
      <c r="N3" s="11" t="s">
        <v>76</v>
      </c>
    </row>
    <row r="4" spans="1:14" ht="22.5" customHeight="1">
      <c r="A4" s="108" t="s">
        <v>617</v>
      </c>
      <c r="B4" s="108" t="s">
        <v>223</v>
      </c>
      <c r="C4" s="108"/>
      <c r="D4" s="108"/>
      <c r="E4" s="108" t="s">
        <v>618</v>
      </c>
      <c r="F4" s="108"/>
      <c r="G4" s="108"/>
      <c r="H4" s="108"/>
      <c r="I4" s="108"/>
      <c r="J4" s="108"/>
      <c r="K4" s="108"/>
      <c r="L4" s="108"/>
      <c r="M4" s="108"/>
      <c r="N4" s="108"/>
    </row>
    <row r="5" spans="1:14" ht="22.5" customHeight="1">
      <c r="A5" s="108"/>
      <c r="B5" s="3" t="s">
        <v>79</v>
      </c>
      <c r="C5" s="3" t="s">
        <v>82</v>
      </c>
      <c r="D5" s="3" t="s">
        <v>516</v>
      </c>
      <c r="E5" s="3" t="s">
        <v>619</v>
      </c>
      <c r="F5" s="3" t="s">
        <v>620</v>
      </c>
      <c r="G5" s="3" t="s">
        <v>621</v>
      </c>
      <c r="H5" s="3" t="s">
        <v>622</v>
      </c>
      <c r="I5" s="3" t="s">
        <v>623</v>
      </c>
      <c r="J5" s="3" t="s">
        <v>624</v>
      </c>
      <c r="K5" s="3" t="s">
        <v>625</v>
      </c>
      <c r="L5" s="3" t="s">
        <v>626</v>
      </c>
      <c r="M5" s="3" t="s">
        <v>627</v>
      </c>
      <c r="N5" s="3" t="s">
        <v>628</v>
      </c>
    </row>
    <row r="6" spans="1:14" ht="22.5" customHeight="1">
      <c r="A6" s="20">
        <v>1</v>
      </c>
      <c r="B6" s="20">
        <v>2</v>
      </c>
      <c r="C6" s="20">
        <v>3</v>
      </c>
      <c r="D6" s="21">
        <v>4</v>
      </c>
      <c r="E6" s="20">
        <v>5</v>
      </c>
      <c r="F6" s="20">
        <v>6</v>
      </c>
      <c r="G6" s="21">
        <v>7</v>
      </c>
      <c r="H6" s="20">
        <v>8</v>
      </c>
      <c r="I6" s="20">
        <v>9</v>
      </c>
      <c r="J6" s="21">
        <v>10</v>
      </c>
      <c r="K6" s="20">
        <v>11</v>
      </c>
      <c r="L6" s="20">
        <v>12</v>
      </c>
      <c r="M6" s="21">
        <v>13</v>
      </c>
      <c r="N6" s="20">
        <v>14</v>
      </c>
    </row>
    <row r="7" spans="1:14" ht="22.5" customHeight="1">
      <c r="A7" s="5"/>
      <c r="B7" s="6"/>
      <c r="C7" s="6"/>
      <c r="D7" s="6"/>
      <c r="E7" s="6"/>
      <c r="F7" s="6"/>
      <c r="G7" s="6"/>
      <c r="H7" s="6"/>
      <c r="I7" s="6"/>
      <c r="J7" s="6"/>
      <c r="K7" s="6"/>
      <c r="L7" s="6"/>
      <c r="M7" s="6"/>
      <c r="N7" s="6"/>
    </row>
    <row r="8" spans="1:14" ht="22.5" customHeight="1">
      <c r="A8" s="5"/>
      <c r="B8" s="6"/>
      <c r="C8" s="6"/>
      <c r="D8" s="6"/>
      <c r="E8" s="6"/>
      <c r="F8" s="6"/>
      <c r="G8" s="6"/>
      <c r="H8" s="6"/>
      <c r="I8" s="6"/>
      <c r="J8" s="6"/>
      <c r="K8" s="6"/>
      <c r="L8" s="6"/>
      <c r="M8" s="6"/>
      <c r="N8" s="6"/>
    </row>
    <row r="9" spans="1:14" ht="22.5" customHeight="1">
      <c r="A9" s="5" t="s">
        <v>79</v>
      </c>
      <c r="B9" s="6"/>
      <c r="C9" s="6"/>
      <c r="D9" s="6"/>
      <c r="E9" s="6"/>
      <c r="F9" s="6"/>
      <c r="G9" s="6"/>
      <c r="H9" s="6"/>
      <c r="I9" s="6"/>
      <c r="J9" s="6"/>
      <c r="K9" s="6"/>
      <c r="L9" s="6"/>
      <c r="M9" s="6"/>
      <c r="N9" s="6"/>
    </row>
    <row r="10" spans="1:14" s="76" customFormat="1" ht="22.5" customHeight="1">
      <c r="A10" s="118" t="s">
        <v>673</v>
      </c>
      <c r="B10" s="118"/>
      <c r="C10" s="118"/>
      <c r="D10" s="118"/>
      <c r="E10" s="118"/>
      <c r="F10" s="118"/>
      <c r="G10" s="75"/>
      <c r="H10" s="75"/>
      <c r="I10" s="75"/>
      <c r="J10" s="75"/>
      <c r="K10" s="75"/>
      <c r="L10" s="75"/>
      <c r="M10" s="75"/>
    </row>
  </sheetData>
  <mergeCells count="6">
    <mergeCell ref="A10:F10"/>
    <mergeCell ref="A2:N2"/>
    <mergeCell ref="A3:H3"/>
    <mergeCell ref="B4:D4"/>
    <mergeCell ref="E4:N4"/>
    <mergeCell ref="A4:A5"/>
  </mergeCells>
  <phoneticPr fontId="7" type="noConversion"/>
  <pageMargins left="0.74803149606299213" right="0.74803149606299213" top="0.98425196850393704" bottom="0.98425196850393704" header="0.51181102362204722" footer="0.51181102362204722"/>
  <pageSetup paperSize="9" scale="62" orientation="landscape" r:id="rId1"/>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K9"/>
  <sheetViews>
    <sheetView showZeros="0" topLeftCell="B1" zoomScaleSheetLayoutView="100" workbookViewId="0">
      <selection activeCell="A9" sqref="A9:IV9"/>
    </sheetView>
  </sheetViews>
  <sheetFormatPr defaultColWidth="10.75" defaultRowHeight="12" customHeight="1"/>
  <cols>
    <col min="1" max="1" width="69.25" customWidth="1"/>
    <col min="2" max="2" width="41.125" customWidth="1"/>
    <col min="3" max="3" width="69.25" customWidth="1"/>
    <col min="4" max="4" width="20.875" customWidth="1"/>
    <col min="5" max="5" width="17.25" customWidth="1"/>
    <col min="6" max="6" width="30.25" customWidth="1"/>
    <col min="7" max="7" width="10.25" customWidth="1"/>
    <col min="8" max="8" width="18.75" customWidth="1"/>
    <col min="9" max="9" width="9.875" customWidth="1"/>
    <col min="10" max="10" width="16.875" customWidth="1"/>
    <col min="11" max="11" width="41.75" customWidth="1"/>
  </cols>
  <sheetData>
    <row r="1" spans="1:11" ht="15.75" customHeight="1">
      <c r="A1" s="16"/>
      <c r="B1" s="16"/>
      <c r="C1" s="16"/>
      <c r="D1" s="16"/>
      <c r="E1" s="16"/>
      <c r="F1" s="16"/>
      <c r="G1" s="16"/>
      <c r="H1" s="16"/>
      <c r="I1" s="16"/>
      <c r="J1" s="16"/>
      <c r="K1" s="19" t="s">
        <v>18</v>
      </c>
    </row>
    <row r="2" spans="1:11" ht="45" customHeight="1">
      <c r="A2" s="92" t="s">
        <v>19</v>
      </c>
      <c r="B2" s="92"/>
      <c r="C2" s="92"/>
      <c r="D2" s="92"/>
      <c r="E2" s="92"/>
      <c r="F2" s="92"/>
      <c r="G2" s="92"/>
      <c r="H2" s="92"/>
      <c r="I2" s="92"/>
      <c r="J2" s="92"/>
      <c r="K2" s="92"/>
    </row>
    <row r="3" spans="1:11" ht="15.75" customHeight="1">
      <c r="A3" s="16" t="str">
        <f>"单位名称："&amp;"楚雄医药高等专科学校"</f>
        <v>单位名称：楚雄医药高等专科学校</v>
      </c>
      <c r="B3" s="16"/>
      <c r="C3" s="16"/>
      <c r="D3" s="16"/>
      <c r="E3" s="16"/>
      <c r="F3" s="16"/>
      <c r="G3" s="16"/>
      <c r="H3" s="16"/>
      <c r="I3" s="16"/>
      <c r="J3" s="16"/>
      <c r="K3" s="16"/>
    </row>
    <row r="4" spans="1:11" ht="22.5" customHeight="1">
      <c r="A4" s="7" t="s">
        <v>629</v>
      </c>
      <c r="B4" s="7" t="s">
        <v>217</v>
      </c>
      <c r="C4" s="7" t="s">
        <v>385</v>
      </c>
      <c r="D4" s="7" t="s">
        <v>386</v>
      </c>
      <c r="E4" s="7" t="s">
        <v>387</v>
      </c>
      <c r="F4" s="7" t="s">
        <v>388</v>
      </c>
      <c r="G4" s="7" t="s">
        <v>389</v>
      </c>
      <c r="H4" s="7" t="s">
        <v>390</v>
      </c>
      <c r="I4" s="7" t="s">
        <v>391</v>
      </c>
      <c r="J4" s="7" t="s">
        <v>392</v>
      </c>
      <c r="K4" s="7" t="s">
        <v>393</v>
      </c>
    </row>
    <row r="5" spans="1:11" ht="22.5" customHeight="1">
      <c r="A5" s="9">
        <v>1</v>
      </c>
      <c r="B5" s="17">
        <v>2</v>
      </c>
      <c r="C5" s="9">
        <v>3</v>
      </c>
      <c r="D5" s="17">
        <v>4</v>
      </c>
      <c r="E5" s="9">
        <v>5</v>
      </c>
      <c r="F5" s="17">
        <v>6</v>
      </c>
      <c r="G5" s="9">
        <v>7</v>
      </c>
      <c r="H5" s="17">
        <v>8</v>
      </c>
      <c r="I5" s="9">
        <v>9</v>
      </c>
      <c r="J5" s="17">
        <v>10</v>
      </c>
      <c r="K5" s="17">
        <v>11</v>
      </c>
    </row>
    <row r="6" spans="1:11" ht="22.5" customHeight="1">
      <c r="A6" s="18"/>
      <c r="B6" s="18"/>
      <c r="C6" s="18"/>
      <c r="D6" s="18"/>
      <c r="E6" s="18"/>
      <c r="F6" s="18"/>
      <c r="G6" s="18"/>
      <c r="H6" s="18"/>
      <c r="I6" s="18"/>
      <c r="J6" s="18"/>
      <c r="K6" s="18"/>
    </row>
    <row r="7" spans="1:11" ht="22.5" customHeight="1">
      <c r="A7" s="18"/>
      <c r="B7" s="18"/>
      <c r="C7" s="18"/>
      <c r="D7" s="18"/>
      <c r="E7" s="18"/>
      <c r="F7" s="18"/>
      <c r="G7" s="18"/>
      <c r="H7" s="18"/>
      <c r="I7" s="18"/>
      <c r="J7" s="18"/>
      <c r="K7" s="18"/>
    </row>
    <row r="8" spans="1:11" ht="22.5" customHeight="1">
      <c r="A8" s="18"/>
      <c r="B8" s="18"/>
      <c r="C8" s="18"/>
      <c r="D8" s="18"/>
      <c r="E8" s="18"/>
      <c r="F8" s="18"/>
      <c r="G8" s="18"/>
      <c r="H8" s="18"/>
      <c r="I8" s="18"/>
      <c r="J8" s="18"/>
      <c r="K8" s="18"/>
    </row>
    <row r="9" spans="1:11" s="79" customFormat="1" ht="22.5" customHeight="1">
      <c r="A9" s="118" t="s">
        <v>670</v>
      </c>
      <c r="B9" s="118"/>
      <c r="C9" s="118"/>
      <c r="D9" s="118"/>
      <c r="E9" s="118"/>
      <c r="F9" s="80"/>
      <c r="G9" s="76"/>
      <c r="H9" s="80"/>
      <c r="I9" s="76"/>
      <c r="J9" s="76"/>
    </row>
  </sheetData>
  <mergeCells count="2">
    <mergeCell ref="A2:K2"/>
    <mergeCell ref="A9:E9"/>
  </mergeCells>
  <phoneticPr fontId="7" type="noConversion"/>
  <pageMargins left="0.74803149606299213" right="0.74803149606299213" top="0.98425196850393704" bottom="0.98425196850393704" header="0.51181102362204722" footer="0.51181102362204722"/>
  <pageSetup paperSize="9" scale="38" orientation="landscape" r:id="rId1"/>
</worksheet>
</file>

<file path=xl/worksheets/sheet16.xml><?xml version="1.0" encoding="utf-8"?>
<worksheet xmlns="http://schemas.openxmlformats.org/spreadsheetml/2006/main" xmlns:r="http://schemas.openxmlformats.org/officeDocument/2006/relationships">
  <sheetPr>
    <outlinePr summaryBelow="0" summaryRight="0"/>
    <pageSetUpPr fitToPage="1"/>
  </sheetPr>
  <dimension ref="A1:H10"/>
  <sheetViews>
    <sheetView showZeros="0" zoomScaleSheetLayoutView="100" workbookViewId="0">
      <selection activeCell="A10" sqref="A10:IV10"/>
    </sheetView>
  </sheetViews>
  <sheetFormatPr defaultColWidth="10.75" defaultRowHeight="12" customHeight="1"/>
  <cols>
    <col min="1" max="1" width="33.875" customWidth="1"/>
    <col min="2" max="3" width="39.125" customWidth="1"/>
    <col min="4" max="4" width="24" customWidth="1"/>
    <col min="5" max="5" width="7.875" customWidth="1"/>
    <col min="6" max="8" width="12.875" customWidth="1"/>
  </cols>
  <sheetData>
    <row r="1" spans="1:8" ht="14.25" customHeight="1">
      <c r="A1" s="12"/>
      <c r="B1" s="12"/>
      <c r="C1" s="12"/>
      <c r="D1" s="12"/>
      <c r="E1" s="12"/>
      <c r="F1" s="12"/>
      <c r="G1" s="12"/>
      <c r="H1" s="11" t="s">
        <v>20</v>
      </c>
    </row>
    <row r="2" spans="1:8" ht="45" customHeight="1">
      <c r="A2" s="96" t="s">
        <v>21</v>
      </c>
      <c r="B2" s="96"/>
      <c r="C2" s="96"/>
      <c r="D2" s="96"/>
      <c r="E2" s="96"/>
      <c r="F2" s="96"/>
      <c r="G2" s="96"/>
      <c r="H2" s="96"/>
    </row>
    <row r="3" spans="1:8" ht="13.5" customHeight="1">
      <c r="A3" s="109" t="str">
        <f>"单位名称："&amp;"楚雄医药高等专科学校"</f>
        <v>单位名称：楚雄医药高等专科学校</v>
      </c>
      <c r="B3" s="109"/>
      <c r="C3" s="109"/>
      <c r="D3" s="12"/>
      <c r="E3" s="12"/>
      <c r="F3" s="12"/>
      <c r="G3" s="12"/>
      <c r="H3" s="11" t="s">
        <v>76</v>
      </c>
    </row>
    <row r="4" spans="1:8" ht="18" customHeight="1">
      <c r="A4" s="108" t="s">
        <v>212</v>
      </c>
      <c r="B4" s="108" t="s">
        <v>630</v>
      </c>
      <c r="C4" s="108" t="s">
        <v>631</v>
      </c>
      <c r="D4" s="108" t="s">
        <v>632</v>
      </c>
      <c r="E4" s="108" t="s">
        <v>510</v>
      </c>
      <c r="F4" s="108" t="s">
        <v>633</v>
      </c>
      <c r="G4" s="108"/>
      <c r="H4" s="108"/>
    </row>
    <row r="5" spans="1:8" ht="18" customHeight="1">
      <c r="A5" s="108"/>
      <c r="B5" s="108"/>
      <c r="C5" s="108"/>
      <c r="D5" s="108"/>
      <c r="E5" s="108"/>
      <c r="F5" s="3" t="s">
        <v>511</v>
      </c>
      <c r="G5" s="3" t="s">
        <v>634</v>
      </c>
      <c r="H5" s="3" t="s">
        <v>635</v>
      </c>
    </row>
    <row r="6" spans="1:8" ht="21" customHeight="1">
      <c r="A6" s="13">
        <v>1</v>
      </c>
      <c r="B6" s="13">
        <v>2</v>
      </c>
      <c r="C6" s="13">
        <v>3</v>
      </c>
      <c r="D6" s="13">
        <v>4</v>
      </c>
      <c r="E6" s="13">
        <v>5</v>
      </c>
      <c r="F6" s="13">
        <v>6</v>
      </c>
      <c r="G6" s="13">
        <v>7</v>
      </c>
      <c r="H6" s="13">
        <v>8</v>
      </c>
    </row>
    <row r="7" spans="1:8" ht="23.25" customHeight="1">
      <c r="A7" s="5"/>
      <c r="B7" s="5"/>
      <c r="C7" s="5"/>
      <c r="D7" s="5"/>
      <c r="E7" s="14"/>
      <c r="F7" s="14"/>
      <c r="G7" s="14"/>
      <c r="H7" s="14"/>
    </row>
    <row r="8" spans="1:8" ht="23.25" customHeight="1">
      <c r="A8" s="5" t="s">
        <v>636</v>
      </c>
      <c r="B8" s="5"/>
      <c r="C8" s="5"/>
      <c r="D8" s="5"/>
      <c r="E8" s="14"/>
      <c r="F8" s="14"/>
      <c r="G8" s="14"/>
      <c r="H8" s="14"/>
    </row>
    <row r="9" spans="1:8" ht="23.25" customHeight="1">
      <c r="A9" s="91" t="s">
        <v>79</v>
      </c>
      <c r="B9" s="91"/>
      <c r="C9" s="91"/>
      <c r="D9" s="91"/>
      <c r="E9" s="91"/>
      <c r="F9" s="6"/>
      <c r="G9" s="15"/>
      <c r="H9" s="15"/>
    </row>
    <row r="10" spans="1:8" s="76" customFormat="1" ht="22.5" customHeight="1">
      <c r="A10" s="118" t="s">
        <v>671</v>
      </c>
      <c r="B10" s="118"/>
      <c r="C10" s="118"/>
      <c r="D10" s="118"/>
      <c r="E10" s="80"/>
      <c r="F10" s="80"/>
      <c r="G10" s="80"/>
      <c r="H10" s="80"/>
    </row>
  </sheetData>
  <mergeCells count="10">
    <mergeCell ref="A10:D10"/>
    <mergeCell ref="A2:H2"/>
    <mergeCell ref="A3:C3"/>
    <mergeCell ref="F4:H4"/>
    <mergeCell ref="A9:E9"/>
    <mergeCell ref="A4:A5"/>
    <mergeCell ref="B4:B5"/>
    <mergeCell ref="C4:C5"/>
    <mergeCell ref="D4:D5"/>
    <mergeCell ref="E4:E5"/>
  </mergeCells>
  <phoneticPr fontId="7" type="noConversion"/>
  <pageMargins left="0.74803149606299213" right="0.74803149606299213" top="0.98425196850393704" bottom="0.98425196850393704" header="0.51181102362204722" footer="0.51181102362204722"/>
  <pageSetup paperSize="9" scale="72" orientation="landscape" r:id="rId1"/>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K10"/>
  <sheetViews>
    <sheetView showZeros="0" zoomScaleSheetLayoutView="100" workbookViewId="0">
      <selection activeCell="A10" sqref="A10:IV10"/>
    </sheetView>
  </sheetViews>
  <sheetFormatPr defaultColWidth="10.75" defaultRowHeight="14.25" customHeight="1"/>
  <cols>
    <col min="1" max="7" width="17.625" customWidth="1"/>
    <col min="8" max="11" width="12.875" customWidth="1"/>
  </cols>
  <sheetData>
    <row r="1" spans="1:11" ht="15.75" customHeight="1">
      <c r="A1" s="8"/>
      <c r="B1" s="8"/>
      <c r="C1" s="8"/>
      <c r="D1" s="8"/>
      <c r="E1" s="8"/>
      <c r="F1" s="8"/>
      <c r="G1" s="8"/>
      <c r="H1" s="8"/>
      <c r="I1" s="8"/>
      <c r="J1" s="8"/>
      <c r="K1" s="11" t="s">
        <v>22</v>
      </c>
    </row>
    <row r="2" spans="1:11" ht="46.15" customHeight="1">
      <c r="A2" s="96" t="s">
        <v>23</v>
      </c>
      <c r="B2" s="96"/>
      <c r="C2" s="96"/>
      <c r="D2" s="96"/>
      <c r="E2" s="96"/>
      <c r="F2" s="96"/>
      <c r="G2" s="96"/>
      <c r="H2" s="96"/>
      <c r="I2" s="96"/>
      <c r="J2" s="96"/>
      <c r="K2" s="96"/>
    </row>
    <row r="3" spans="1:11" ht="22.5" customHeight="1">
      <c r="A3" s="109" t="str">
        <f>"单位名称："&amp;"楚雄医药高等专科学校"</f>
        <v>单位名称：楚雄医药高等专科学校</v>
      </c>
      <c r="B3" s="109"/>
      <c r="C3" s="109"/>
      <c r="D3" s="109"/>
      <c r="E3" s="109"/>
      <c r="F3" s="109"/>
      <c r="G3" s="109"/>
      <c r="H3" s="109"/>
      <c r="I3" s="109"/>
      <c r="J3" s="109"/>
      <c r="K3" s="11" t="s">
        <v>25</v>
      </c>
    </row>
    <row r="4" spans="1:11" ht="22.5" customHeight="1">
      <c r="A4" s="108" t="s">
        <v>338</v>
      </c>
      <c r="B4" s="108" t="s">
        <v>218</v>
      </c>
      <c r="C4" s="108" t="s">
        <v>216</v>
      </c>
      <c r="D4" s="108" t="s">
        <v>219</v>
      </c>
      <c r="E4" s="108" t="s">
        <v>220</v>
      </c>
      <c r="F4" s="108" t="s">
        <v>339</v>
      </c>
      <c r="G4" s="108" t="s">
        <v>340</v>
      </c>
      <c r="H4" s="108" t="s">
        <v>79</v>
      </c>
      <c r="I4" s="108" t="s">
        <v>637</v>
      </c>
      <c r="J4" s="108"/>
      <c r="K4" s="108"/>
    </row>
    <row r="5" spans="1:11" ht="22.5" customHeight="1">
      <c r="A5" s="108"/>
      <c r="B5" s="108"/>
      <c r="C5" s="108"/>
      <c r="D5" s="108"/>
      <c r="E5" s="108"/>
      <c r="F5" s="108"/>
      <c r="G5" s="108"/>
      <c r="H5" s="108" t="s">
        <v>81</v>
      </c>
      <c r="I5" s="3" t="s">
        <v>82</v>
      </c>
      <c r="J5" s="3" t="s">
        <v>83</v>
      </c>
      <c r="K5" s="3" t="s">
        <v>84</v>
      </c>
    </row>
    <row r="6" spans="1:11" ht="22.5" customHeight="1">
      <c r="A6" s="9">
        <v>1</v>
      </c>
      <c r="B6" s="9">
        <v>2</v>
      </c>
      <c r="C6" s="9">
        <v>3</v>
      </c>
      <c r="D6" s="10">
        <v>4</v>
      </c>
      <c r="E6" s="10">
        <v>5</v>
      </c>
      <c r="F6" s="10">
        <v>6</v>
      </c>
      <c r="G6" s="10">
        <v>7</v>
      </c>
      <c r="H6" s="10">
        <v>8</v>
      </c>
      <c r="I6" s="10">
        <v>9</v>
      </c>
      <c r="J6" s="10">
        <v>10</v>
      </c>
      <c r="K6" s="10">
        <v>11</v>
      </c>
    </row>
    <row r="7" spans="1:11" ht="22.5" customHeight="1">
      <c r="A7" s="5"/>
      <c r="B7" s="5"/>
      <c r="C7" s="5"/>
      <c r="D7" s="5"/>
      <c r="E7" s="5"/>
      <c r="F7" s="5"/>
      <c r="G7" s="5"/>
      <c r="H7" s="6"/>
      <c r="I7" s="6"/>
      <c r="J7" s="6"/>
      <c r="K7" s="6"/>
    </row>
    <row r="8" spans="1:11" ht="22.5" customHeight="1">
      <c r="A8" s="5" t="s">
        <v>636</v>
      </c>
      <c r="B8" s="5" t="s">
        <v>636</v>
      </c>
      <c r="C8" s="5" t="s">
        <v>636</v>
      </c>
      <c r="D8" s="5"/>
      <c r="E8" s="5"/>
      <c r="F8" s="5"/>
      <c r="G8" s="5"/>
      <c r="H8" s="6"/>
      <c r="I8" s="6"/>
      <c r="J8" s="6"/>
      <c r="K8" s="6"/>
    </row>
    <row r="9" spans="1:11" ht="22.5" customHeight="1">
      <c r="A9" s="91" t="s">
        <v>79</v>
      </c>
      <c r="B9" s="91"/>
      <c r="C9" s="91"/>
      <c r="D9" s="91"/>
      <c r="E9" s="91"/>
      <c r="F9" s="91"/>
      <c r="G9" s="91"/>
      <c r="H9" s="6"/>
      <c r="I9" s="6"/>
      <c r="J9" s="6"/>
      <c r="K9" s="6"/>
    </row>
    <row r="10" spans="1:11" s="75" customFormat="1" ht="22.5" customHeight="1">
      <c r="A10" s="118" t="s">
        <v>672</v>
      </c>
      <c r="B10" s="118"/>
      <c r="C10" s="118"/>
      <c r="D10" s="118"/>
      <c r="E10" s="118"/>
      <c r="F10" s="118"/>
      <c r="G10" s="118"/>
      <c r="H10" s="118"/>
    </row>
  </sheetData>
  <mergeCells count="13">
    <mergeCell ref="B4:B5"/>
    <mergeCell ref="C4:C5"/>
    <mergeCell ref="D4:D5"/>
    <mergeCell ref="E4:E5"/>
    <mergeCell ref="F4:F5"/>
    <mergeCell ref="G4:G5"/>
    <mergeCell ref="A10:H10"/>
    <mergeCell ref="H4:H5"/>
    <mergeCell ref="A2:K2"/>
    <mergeCell ref="A3:J3"/>
    <mergeCell ref="I4:K4"/>
    <mergeCell ref="A9:G9"/>
    <mergeCell ref="A4:A5"/>
  </mergeCells>
  <phoneticPr fontId="7" type="noConversion"/>
  <pageMargins left="0.74803149606299213" right="0.74803149606299213" top="0.98425196850393704" bottom="0.98425196850393704" header="0.51181102362204722" footer="0.51181102362204722"/>
  <pageSetup paperSize="9" scale="75" orientation="landscape" r:id="rId1"/>
</worksheet>
</file>

<file path=xl/worksheets/sheet18.xml><?xml version="1.0" encoding="utf-8"?>
<worksheet xmlns="http://schemas.openxmlformats.org/spreadsheetml/2006/main" xmlns:r="http://schemas.openxmlformats.org/officeDocument/2006/relationships">
  <sheetPr>
    <outlinePr summaryBelow="0" summaryRight="0"/>
    <pageSetUpPr fitToPage="1"/>
  </sheetPr>
  <dimension ref="A1:G11"/>
  <sheetViews>
    <sheetView showGridLines="0" showZeros="0" zoomScaleSheetLayoutView="100" workbookViewId="0">
      <selection activeCell="G9" sqref="G9"/>
    </sheetView>
  </sheetViews>
  <sheetFormatPr defaultColWidth="10" defaultRowHeight="12.75" customHeight="1"/>
  <cols>
    <col min="1" max="1" width="49" customWidth="1"/>
    <col min="2" max="2" width="19.125" customWidth="1"/>
    <col min="3" max="3" width="54.75" customWidth="1"/>
    <col min="4" max="4" width="8.75" customWidth="1"/>
    <col min="5" max="7" width="12.875" customWidth="1"/>
  </cols>
  <sheetData>
    <row r="1" spans="1:7" ht="15" customHeight="1">
      <c r="A1" s="1"/>
      <c r="B1" s="1"/>
      <c r="C1" s="1"/>
      <c r="D1" s="1"/>
      <c r="E1" s="1"/>
      <c r="F1" s="1"/>
      <c r="G1" s="2" t="s">
        <v>24</v>
      </c>
    </row>
    <row r="2" spans="1:7" ht="45" customHeight="1">
      <c r="A2" s="119" t="s">
        <v>638</v>
      </c>
      <c r="B2" s="119"/>
      <c r="C2" s="119"/>
      <c r="D2" s="119"/>
      <c r="E2" s="119"/>
      <c r="F2" s="119"/>
      <c r="G2" s="119"/>
    </row>
    <row r="3" spans="1:7" ht="15" customHeight="1">
      <c r="A3" s="97" t="str">
        <f>"单位名称："&amp;"楚雄医药高等专科学校"</f>
        <v>单位名称：楚雄医药高等专科学校</v>
      </c>
      <c r="B3" s="97"/>
      <c r="C3" s="1"/>
      <c r="D3" s="1"/>
      <c r="E3" s="1"/>
      <c r="F3" s="1"/>
      <c r="G3" s="2" t="s">
        <v>76</v>
      </c>
    </row>
    <row r="4" spans="1:7" ht="45" customHeight="1">
      <c r="A4" s="108" t="s">
        <v>216</v>
      </c>
      <c r="B4" s="108" t="s">
        <v>338</v>
      </c>
      <c r="C4" s="108" t="s">
        <v>218</v>
      </c>
      <c r="D4" s="108" t="s">
        <v>639</v>
      </c>
      <c r="E4" s="108" t="s">
        <v>82</v>
      </c>
      <c r="F4" s="108"/>
      <c r="G4" s="108"/>
    </row>
    <row r="5" spans="1:7" ht="45" customHeight="1">
      <c r="A5" s="108"/>
      <c r="B5" s="108"/>
      <c r="C5" s="108"/>
      <c r="D5" s="108"/>
      <c r="E5" s="3" t="s">
        <v>640</v>
      </c>
      <c r="F5" s="3" t="s">
        <v>641</v>
      </c>
      <c r="G5" s="3" t="s">
        <v>642</v>
      </c>
    </row>
    <row r="6" spans="1:7" ht="15" customHeight="1">
      <c r="A6" s="4">
        <v>1</v>
      </c>
      <c r="B6" s="4">
        <v>2</v>
      </c>
      <c r="C6" s="4">
        <v>3</v>
      </c>
      <c r="D6" s="4">
        <v>4</v>
      </c>
      <c r="E6" s="4">
        <v>5</v>
      </c>
      <c r="F6" s="4">
        <v>6</v>
      </c>
      <c r="G6" s="4">
        <v>7</v>
      </c>
    </row>
    <row r="7" spans="1:7" ht="22.5" customHeight="1">
      <c r="A7" s="5" t="s">
        <v>93</v>
      </c>
      <c r="B7" s="5"/>
      <c r="C7" s="5"/>
      <c r="D7" s="5"/>
      <c r="E7" s="6">
        <v>30362400</v>
      </c>
      <c r="F7" s="6">
        <v>30362400</v>
      </c>
      <c r="G7" s="6">
        <v>30362400</v>
      </c>
    </row>
    <row r="8" spans="1:7" ht="22.5" customHeight="1">
      <c r="A8" s="5"/>
      <c r="B8" s="5" t="s">
        <v>381</v>
      </c>
      <c r="C8" s="5" t="s">
        <v>380</v>
      </c>
      <c r="D8" s="5" t="s">
        <v>643</v>
      </c>
      <c r="E8" s="6">
        <v>12000</v>
      </c>
      <c r="F8" s="6">
        <v>12000</v>
      </c>
      <c r="G8" s="6">
        <v>12000</v>
      </c>
    </row>
    <row r="9" spans="1:7" ht="22.5" customHeight="1">
      <c r="A9" s="5"/>
      <c r="B9" s="5" t="s">
        <v>344</v>
      </c>
      <c r="C9" s="5" t="s">
        <v>353</v>
      </c>
      <c r="D9" s="5" t="s">
        <v>643</v>
      </c>
      <c r="E9" s="6">
        <v>30228000</v>
      </c>
      <c r="F9" s="6">
        <v>30228000</v>
      </c>
      <c r="G9" s="6">
        <v>30228000</v>
      </c>
    </row>
    <row r="10" spans="1:7" ht="22.5" customHeight="1">
      <c r="A10" s="5"/>
      <c r="B10" s="5" t="s">
        <v>349</v>
      </c>
      <c r="C10" s="5" t="s">
        <v>378</v>
      </c>
      <c r="D10" s="5" t="s">
        <v>643</v>
      </c>
      <c r="E10" s="6">
        <v>122400</v>
      </c>
      <c r="F10" s="6">
        <v>122400</v>
      </c>
      <c r="G10" s="6">
        <v>122400</v>
      </c>
    </row>
    <row r="11" spans="1:7" ht="22.5" customHeight="1">
      <c r="A11" s="91" t="s">
        <v>79</v>
      </c>
      <c r="B11" s="91"/>
      <c r="C11" s="91"/>
      <c r="D11" s="91"/>
      <c r="E11" s="6">
        <v>30362400</v>
      </c>
      <c r="F11" s="6">
        <v>30362400</v>
      </c>
      <c r="G11" s="6">
        <v>30362400</v>
      </c>
    </row>
  </sheetData>
  <mergeCells count="8">
    <mergeCell ref="A2:G2"/>
    <mergeCell ref="A3:B3"/>
    <mergeCell ref="E4:G4"/>
    <mergeCell ref="A11:D11"/>
    <mergeCell ref="A4:A5"/>
    <mergeCell ref="B4:B5"/>
    <mergeCell ref="C4:C5"/>
    <mergeCell ref="D4:D5"/>
  </mergeCells>
  <phoneticPr fontId="7" type="noConversion"/>
  <pageMargins left="0.74803149606299213" right="0.74803149606299213" top="0.98425196850393704" bottom="0.98425196850393704" header="0.51181102362204722" footer="0.51181102362204722"/>
  <pageSetup paperSize="9" scale="78" orientation="landscape" r:id="rId1"/>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T9"/>
  <sheetViews>
    <sheetView showZeros="0" zoomScaleSheetLayoutView="100" workbookViewId="0">
      <selection activeCell="I8" sqref="I8"/>
    </sheetView>
  </sheetViews>
  <sheetFormatPr defaultColWidth="9" defaultRowHeight="13.5" customHeight="1"/>
  <cols>
    <col min="1" max="1" width="17.875" customWidth="1"/>
    <col min="2" max="2" width="30.125" customWidth="1"/>
    <col min="3" max="20" width="12.875" customWidth="1"/>
  </cols>
  <sheetData>
    <row r="1" spans="1:20" ht="15.95" customHeight="1">
      <c r="A1" s="46"/>
      <c r="B1" s="46"/>
      <c r="C1" s="46"/>
      <c r="D1" s="46"/>
      <c r="E1" s="46"/>
      <c r="F1" s="46"/>
      <c r="G1" s="46"/>
      <c r="H1" s="46"/>
      <c r="I1" s="46"/>
      <c r="J1" s="46"/>
      <c r="K1" s="46"/>
      <c r="L1" s="46"/>
      <c r="M1" s="46"/>
      <c r="N1" s="46"/>
      <c r="O1" s="46"/>
      <c r="P1" s="46"/>
      <c r="Q1" s="46"/>
      <c r="R1" s="46"/>
      <c r="S1" s="46"/>
      <c r="T1" s="19" t="s">
        <v>2</v>
      </c>
    </row>
    <row r="2" spans="1:20" ht="30.75" customHeight="1">
      <c r="A2" s="92" t="str">
        <f>"2025"&amp;"年部门收入预算表"</f>
        <v>2025年部门收入预算表</v>
      </c>
      <c r="B2" s="92"/>
      <c r="C2" s="92"/>
      <c r="D2" s="92"/>
      <c r="E2" s="92"/>
      <c r="F2" s="92"/>
      <c r="G2" s="92"/>
      <c r="H2" s="92"/>
      <c r="I2" s="92"/>
      <c r="J2" s="92"/>
      <c r="K2" s="92"/>
      <c r="L2" s="92"/>
      <c r="M2" s="92"/>
      <c r="N2" s="92"/>
      <c r="O2" s="92"/>
      <c r="P2" s="92"/>
      <c r="Q2" s="92"/>
      <c r="R2" s="92"/>
      <c r="S2" s="92"/>
      <c r="T2" s="92"/>
    </row>
    <row r="3" spans="1:20" ht="13.5" customHeight="1">
      <c r="A3" s="93" t="str">
        <f>"单位名称："&amp;"楚雄医药高等专科学校"</f>
        <v>单位名称：楚雄医药高等专科学校</v>
      </c>
      <c r="B3" s="93"/>
      <c r="C3" s="95" t="s">
        <v>76</v>
      </c>
      <c r="D3" s="95"/>
      <c r="E3" s="95"/>
      <c r="F3" s="95"/>
      <c r="G3" s="95"/>
      <c r="H3" s="95"/>
      <c r="I3" s="95"/>
      <c r="J3" s="95"/>
      <c r="K3" s="95"/>
      <c r="L3" s="95"/>
      <c r="M3" s="95"/>
      <c r="N3" s="95"/>
      <c r="O3" s="95"/>
      <c r="P3" s="95"/>
      <c r="Q3" s="95"/>
      <c r="R3" s="95"/>
      <c r="S3" s="95"/>
      <c r="T3" s="95"/>
    </row>
    <row r="4" spans="1:20" ht="13.5" customHeight="1">
      <c r="A4" s="91" t="s">
        <v>77</v>
      </c>
      <c r="B4" s="91" t="s">
        <v>78</v>
      </c>
      <c r="C4" s="91" t="s">
        <v>79</v>
      </c>
      <c r="D4" s="91" t="s">
        <v>80</v>
      </c>
      <c r="E4" s="91"/>
      <c r="F4" s="91"/>
      <c r="G4" s="91"/>
      <c r="H4" s="91"/>
      <c r="I4" s="91"/>
      <c r="J4" s="91"/>
      <c r="K4" s="91"/>
      <c r="L4" s="91"/>
      <c r="M4" s="91"/>
      <c r="N4" s="91"/>
      <c r="O4" s="91" t="s">
        <v>72</v>
      </c>
      <c r="P4" s="91"/>
      <c r="Q4" s="91"/>
      <c r="R4" s="91"/>
      <c r="S4" s="91"/>
      <c r="T4" s="91"/>
    </row>
    <row r="5" spans="1:20" ht="13.5" customHeight="1">
      <c r="A5" s="91"/>
      <c r="B5" s="91"/>
      <c r="C5" s="91"/>
      <c r="D5" s="91" t="s">
        <v>81</v>
      </c>
      <c r="E5" s="91" t="s">
        <v>82</v>
      </c>
      <c r="F5" s="91" t="s">
        <v>83</v>
      </c>
      <c r="G5" s="91" t="s">
        <v>84</v>
      </c>
      <c r="H5" s="91" t="s">
        <v>85</v>
      </c>
      <c r="I5" s="91" t="s">
        <v>86</v>
      </c>
      <c r="J5" s="91"/>
      <c r="K5" s="91"/>
      <c r="L5" s="91"/>
      <c r="M5" s="91"/>
      <c r="N5" s="91"/>
      <c r="O5" s="91" t="s">
        <v>81</v>
      </c>
      <c r="P5" s="91" t="s">
        <v>82</v>
      </c>
      <c r="Q5" s="91" t="s">
        <v>83</v>
      </c>
      <c r="R5" s="91" t="s">
        <v>84</v>
      </c>
      <c r="S5" s="91" t="s">
        <v>85</v>
      </c>
      <c r="T5" s="91" t="s">
        <v>86</v>
      </c>
    </row>
    <row r="6" spans="1:20" ht="26.25" customHeight="1">
      <c r="A6" s="91"/>
      <c r="B6" s="91"/>
      <c r="C6" s="91"/>
      <c r="D6" s="91"/>
      <c r="E6" s="91"/>
      <c r="F6" s="91"/>
      <c r="G6" s="91"/>
      <c r="H6" s="91"/>
      <c r="I6" s="7" t="s">
        <v>81</v>
      </c>
      <c r="J6" s="7" t="s">
        <v>87</v>
      </c>
      <c r="K6" s="7" t="s">
        <v>88</v>
      </c>
      <c r="L6" s="7" t="s">
        <v>89</v>
      </c>
      <c r="M6" s="7" t="s">
        <v>90</v>
      </c>
      <c r="N6" s="7" t="s">
        <v>91</v>
      </c>
      <c r="O6" s="91"/>
      <c r="P6" s="91"/>
      <c r="Q6" s="91"/>
      <c r="R6" s="91"/>
      <c r="S6" s="91"/>
      <c r="T6" s="91"/>
    </row>
    <row r="7" spans="1:20" ht="31.7" customHeight="1">
      <c r="A7" s="43">
        <v>1</v>
      </c>
      <c r="B7" s="43">
        <v>2</v>
      </c>
      <c r="C7" s="43">
        <v>3</v>
      </c>
      <c r="D7" s="43">
        <v>4</v>
      </c>
      <c r="E7" s="43">
        <v>5</v>
      </c>
      <c r="F7" s="43">
        <v>6</v>
      </c>
      <c r="G7" s="43">
        <v>7</v>
      </c>
      <c r="H7" s="43">
        <v>8</v>
      </c>
      <c r="I7" s="43">
        <v>9</v>
      </c>
      <c r="J7" s="43">
        <v>10</v>
      </c>
      <c r="K7" s="43">
        <v>11</v>
      </c>
      <c r="L7" s="43">
        <v>12</v>
      </c>
      <c r="M7" s="43">
        <v>13</v>
      </c>
      <c r="N7" s="43">
        <v>14</v>
      </c>
      <c r="O7" s="43">
        <v>15</v>
      </c>
      <c r="P7" s="43">
        <v>16</v>
      </c>
      <c r="Q7" s="43">
        <v>17</v>
      </c>
      <c r="R7" s="43">
        <v>18</v>
      </c>
      <c r="S7" s="43">
        <v>19</v>
      </c>
      <c r="T7" s="43">
        <v>20</v>
      </c>
    </row>
    <row r="8" spans="1:20" ht="31.7" customHeight="1">
      <c r="A8" s="5" t="s">
        <v>92</v>
      </c>
      <c r="B8" s="5" t="s">
        <v>93</v>
      </c>
      <c r="C8" s="6">
        <v>239410774.93000001</v>
      </c>
      <c r="D8" s="6">
        <v>239410774.93000001</v>
      </c>
      <c r="E8" s="6">
        <v>131928060.43000001</v>
      </c>
      <c r="F8" s="6"/>
      <c r="G8" s="6"/>
      <c r="H8" s="6">
        <v>90499154</v>
      </c>
      <c r="I8" s="6">
        <v>16983560.5</v>
      </c>
      <c r="J8" s="6"/>
      <c r="K8" s="6"/>
      <c r="L8" s="6"/>
      <c r="M8" s="6"/>
      <c r="N8" s="6">
        <v>16983560.5</v>
      </c>
      <c r="O8" s="6"/>
      <c r="P8" s="6"/>
      <c r="Q8" s="6"/>
      <c r="R8" s="6"/>
      <c r="S8" s="6"/>
      <c r="T8" s="6"/>
    </row>
    <row r="9" spans="1:20" ht="31.7" customHeight="1">
      <c r="A9" s="94" t="s">
        <v>79</v>
      </c>
      <c r="B9" s="94"/>
      <c r="C9" s="6">
        <v>239410774.93000001</v>
      </c>
      <c r="D9" s="6">
        <v>239410774.93000001</v>
      </c>
      <c r="E9" s="6">
        <v>131928060.43000001</v>
      </c>
      <c r="F9" s="6"/>
      <c r="G9" s="6"/>
      <c r="H9" s="6">
        <v>90499154</v>
      </c>
      <c r="I9" s="6">
        <v>16983560.5</v>
      </c>
      <c r="J9" s="6"/>
      <c r="K9" s="6"/>
      <c r="L9" s="6"/>
      <c r="M9" s="6"/>
      <c r="N9" s="6">
        <v>16983560.5</v>
      </c>
      <c r="O9" s="6"/>
      <c r="P9" s="6"/>
      <c r="Q9" s="6"/>
      <c r="R9" s="6"/>
      <c r="S9" s="6"/>
      <c r="T9" s="6"/>
    </row>
  </sheetData>
  <mergeCells count="21">
    <mergeCell ref="G5:G6"/>
    <mergeCell ref="R5:R6"/>
    <mergeCell ref="O5:O6"/>
    <mergeCell ref="E5:E6"/>
    <mergeCell ref="A2:T2"/>
    <mergeCell ref="A3:B3"/>
    <mergeCell ref="C3:T3"/>
    <mergeCell ref="D4:N4"/>
    <mergeCell ref="O4:T4"/>
    <mergeCell ref="I5:N5"/>
    <mergeCell ref="F5:F6"/>
    <mergeCell ref="S5:S6"/>
    <mergeCell ref="T5:T6"/>
    <mergeCell ref="A9:B9"/>
    <mergeCell ref="A4:A6"/>
    <mergeCell ref="B4:B6"/>
    <mergeCell ref="C4:C6"/>
    <mergeCell ref="D5:D6"/>
    <mergeCell ref="H5:H6"/>
    <mergeCell ref="P5:P6"/>
    <mergeCell ref="Q5:Q6"/>
  </mergeCells>
  <phoneticPr fontId="7" type="noConversion"/>
  <pageMargins left="0.74803149606299213" right="0.74803149606299213" top="0.98425196850393704" bottom="0.98425196850393704" header="0.51181102362204722" footer="0.51181102362204722"/>
  <pageSetup paperSize="9" scale="47" orientation="landscape" r:id="rId1"/>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29"/>
  <sheetViews>
    <sheetView showZeros="0" topLeftCell="B1" zoomScaleSheetLayoutView="100" workbookViewId="0">
      <selection activeCell="D22" sqref="D22"/>
    </sheetView>
  </sheetViews>
  <sheetFormatPr defaultColWidth="9" defaultRowHeight="13.5" customHeight="1"/>
  <cols>
    <col min="1" max="1" width="17.375" customWidth="1"/>
    <col min="2" max="2" width="32" customWidth="1"/>
    <col min="3" max="15" width="12.875" customWidth="1"/>
  </cols>
  <sheetData>
    <row r="1" spans="1:15" ht="17.45" customHeight="1">
      <c r="A1" s="49"/>
      <c r="B1" s="49"/>
      <c r="C1" s="49"/>
      <c r="D1" s="49"/>
      <c r="E1" s="49"/>
      <c r="F1" s="49"/>
      <c r="G1" s="49"/>
      <c r="H1" s="49"/>
      <c r="I1" s="49"/>
      <c r="J1" s="49"/>
      <c r="K1" s="49"/>
      <c r="L1" s="49"/>
      <c r="M1" s="49"/>
      <c r="N1" s="49"/>
      <c r="O1" s="2" t="s">
        <v>3</v>
      </c>
    </row>
    <row r="2" spans="1:15" ht="30.75" customHeight="1">
      <c r="A2" s="96" t="str">
        <f>"2025"&amp;"年部门支出预算表"</f>
        <v>2025年部门支出预算表</v>
      </c>
      <c r="B2" s="96"/>
      <c r="C2" s="96"/>
      <c r="D2" s="96"/>
      <c r="E2" s="96"/>
      <c r="F2" s="96"/>
      <c r="G2" s="96"/>
      <c r="H2" s="96"/>
      <c r="I2" s="96"/>
      <c r="J2" s="96"/>
      <c r="K2" s="96"/>
      <c r="L2" s="96"/>
      <c r="M2" s="96"/>
      <c r="N2" s="96"/>
      <c r="O2" s="96"/>
    </row>
    <row r="3" spans="1:15" ht="13.5" customHeight="1">
      <c r="A3" s="97" t="str">
        <f>"单位名称："&amp;"楚雄医药高等专科学校"</f>
        <v>单位名称：楚雄医药高等专科学校</v>
      </c>
      <c r="B3" s="97"/>
      <c r="C3" s="98" t="s">
        <v>76</v>
      </c>
      <c r="D3" s="98"/>
      <c r="E3" s="98"/>
      <c r="F3" s="98"/>
      <c r="G3" s="98"/>
      <c r="H3" s="98"/>
      <c r="I3" s="98"/>
      <c r="J3" s="98"/>
      <c r="K3" s="98"/>
      <c r="L3" s="98"/>
      <c r="M3" s="98"/>
      <c r="N3" s="98"/>
      <c r="O3" s="98"/>
    </row>
    <row r="4" spans="1:15" ht="13.5" customHeight="1">
      <c r="A4" s="91" t="s">
        <v>94</v>
      </c>
      <c r="B4" s="91" t="s">
        <v>95</v>
      </c>
      <c r="C4" s="91" t="s">
        <v>79</v>
      </c>
      <c r="D4" s="91" t="s">
        <v>82</v>
      </c>
      <c r="E4" s="91"/>
      <c r="F4" s="91"/>
      <c r="G4" s="91" t="s">
        <v>83</v>
      </c>
      <c r="H4" s="91" t="s">
        <v>84</v>
      </c>
      <c r="I4" s="91" t="s">
        <v>96</v>
      </c>
      <c r="J4" s="91" t="s">
        <v>86</v>
      </c>
      <c r="K4" s="91"/>
      <c r="L4" s="91"/>
      <c r="M4" s="91"/>
      <c r="N4" s="91"/>
      <c r="O4" s="91"/>
    </row>
    <row r="5" spans="1:15" ht="27.75" customHeight="1">
      <c r="A5" s="91"/>
      <c r="B5" s="91"/>
      <c r="C5" s="91"/>
      <c r="D5" s="7" t="s">
        <v>81</v>
      </c>
      <c r="E5" s="7" t="s">
        <v>97</v>
      </c>
      <c r="F5" s="7" t="s">
        <v>98</v>
      </c>
      <c r="G5" s="91"/>
      <c r="H5" s="91"/>
      <c r="I5" s="91"/>
      <c r="J5" s="7" t="s">
        <v>81</v>
      </c>
      <c r="K5" s="7" t="s">
        <v>99</v>
      </c>
      <c r="L5" s="7" t="s">
        <v>100</v>
      </c>
      <c r="M5" s="7" t="s">
        <v>101</v>
      </c>
      <c r="N5" s="7" t="s">
        <v>102</v>
      </c>
      <c r="O5" s="7" t="s">
        <v>103</v>
      </c>
    </row>
    <row r="6" spans="1:15" ht="20.45" customHeight="1">
      <c r="A6" s="60" t="s">
        <v>104</v>
      </c>
      <c r="B6" s="60" t="s">
        <v>105</v>
      </c>
      <c r="C6" s="60" t="s">
        <v>106</v>
      </c>
      <c r="D6" s="61" t="s">
        <v>107</v>
      </c>
      <c r="E6" s="61" t="s">
        <v>108</v>
      </c>
      <c r="F6" s="61" t="s">
        <v>109</v>
      </c>
      <c r="G6" s="61" t="s">
        <v>110</v>
      </c>
      <c r="H6" s="61" t="s">
        <v>111</v>
      </c>
      <c r="I6" s="61" t="s">
        <v>112</v>
      </c>
      <c r="J6" s="61" t="s">
        <v>113</v>
      </c>
      <c r="K6" s="61" t="s">
        <v>114</v>
      </c>
      <c r="L6" s="61" t="s">
        <v>115</v>
      </c>
      <c r="M6" s="61" t="s">
        <v>116</v>
      </c>
      <c r="N6" s="60" t="s">
        <v>117</v>
      </c>
      <c r="O6" s="65">
        <v>15</v>
      </c>
    </row>
    <row r="7" spans="1:15" ht="24" customHeight="1">
      <c r="A7" s="5" t="s">
        <v>118</v>
      </c>
      <c r="B7" s="62" t="s">
        <v>119</v>
      </c>
      <c r="C7" s="6">
        <v>211455156.93000001</v>
      </c>
      <c r="D7" s="6">
        <v>106402442.43000001</v>
      </c>
      <c r="E7" s="6">
        <v>76052042.430000007</v>
      </c>
      <c r="F7" s="6">
        <v>30350400</v>
      </c>
      <c r="G7" s="6"/>
      <c r="H7" s="6"/>
      <c r="I7" s="6">
        <v>88069154</v>
      </c>
      <c r="J7" s="6">
        <v>16983560.5</v>
      </c>
      <c r="K7" s="6"/>
      <c r="L7" s="6"/>
      <c r="M7" s="6"/>
      <c r="N7" s="6"/>
      <c r="O7" s="6">
        <v>16983560.5</v>
      </c>
    </row>
    <row r="8" spans="1:15" ht="24" customHeight="1">
      <c r="A8" s="47" t="s">
        <v>120</v>
      </c>
      <c r="B8" s="63" t="s">
        <v>121</v>
      </c>
      <c r="C8" s="6">
        <v>211455156.93000001</v>
      </c>
      <c r="D8" s="6">
        <v>106402442.43000001</v>
      </c>
      <c r="E8" s="6">
        <v>76052042.430000007</v>
      </c>
      <c r="F8" s="6">
        <v>30350400</v>
      </c>
      <c r="G8" s="6"/>
      <c r="H8" s="6"/>
      <c r="I8" s="6">
        <v>88069154</v>
      </c>
      <c r="J8" s="6">
        <v>16983560.5</v>
      </c>
      <c r="K8" s="6"/>
      <c r="L8" s="6"/>
      <c r="M8" s="6"/>
      <c r="N8" s="6"/>
      <c r="O8" s="6">
        <v>16983560.5</v>
      </c>
    </row>
    <row r="9" spans="1:15" ht="24" customHeight="1">
      <c r="A9" s="48" t="s">
        <v>122</v>
      </c>
      <c r="B9" s="64" t="s">
        <v>123</v>
      </c>
      <c r="C9" s="6">
        <v>4703283.43</v>
      </c>
      <c r="D9" s="6">
        <v>4703283.43</v>
      </c>
      <c r="E9" s="6">
        <v>4580883.43</v>
      </c>
      <c r="F9" s="6">
        <v>122400</v>
      </c>
      <c r="G9" s="6"/>
      <c r="H9" s="6"/>
      <c r="I9" s="6"/>
      <c r="J9" s="6"/>
      <c r="K9" s="6"/>
      <c r="L9" s="6"/>
      <c r="M9" s="6"/>
      <c r="N9" s="6"/>
      <c r="O9" s="6"/>
    </row>
    <row r="10" spans="1:15" ht="24" customHeight="1">
      <c r="A10" s="48" t="s">
        <v>124</v>
      </c>
      <c r="B10" s="64" t="s">
        <v>125</v>
      </c>
      <c r="C10" s="6">
        <v>206751873.5</v>
      </c>
      <c r="D10" s="6">
        <v>101699159</v>
      </c>
      <c r="E10" s="6">
        <v>71471159</v>
      </c>
      <c r="F10" s="6">
        <v>30228000</v>
      </c>
      <c r="G10" s="6"/>
      <c r="H10" s="6"/>
      <c r="I10" s="6">
        <v>88069154</v>
      </c>
      <c r="J10" s="6">
        <v>16983560.5</v>
      </c>
      <c r="K10" s="6"/>
      <c r="L10" s="6"/>
      <c r="M10" s="6"/>
      <c r="N10" s="6"/>
      <c r="O10" s="6">
        <v>16983560.5</v>
      </c>
    </row>
    <row r="11" spans="1:15" ht="24" customHeight="1">
      <c r="A11" s="5" t="s">
        <v>126</v>
      </c>
      <c r="B11" s="62" t="s">
        <v>127</v>
      </c>
      <c r="C11" s="6">
        <v>18312143.510000002</v>
      </c>
      <c r="D11" s="6">
        <v>17532143.510000002</v>
      </c>
      <c r="E11" s="6">
        <v>17520143.510000002</v>
      </c>
      <c r="F11" s="6">
        <v>12000</v>
      </c>
      <c r="G11" s="6"/>
      <c r="H11" s="6"/>
      <c r="I11" s="6">
        <v>780000</v>
      </c>
      <c r="J11" s="6"/>
      <c r="K11" s="6"/>
      <c r="L11" s="6"/>
      <c r="M11" s="6"/>
      <c r="N11" s="6"/>
      <c r="O11" s="6"/>
    </row>
    <row r="12" spans="1:15" ht="24" customHeight="1">
      <c r="A12" s="47" t="s">
        <v>128</v>
      </c>
      <c r="B12" s="63" t="s">
        <v>129</v>
      </c>
      <c r="C12" s="6">
        <v>18247611.710000001</v>
      </c>
      <c r="D12" s="6">
        <v>17467611.710000001</v>
      </c>
      <c r="E12" s="6">
        <v>17455611.710000001</v>
      </c>
      <c r="F12" s="6">
        <v>12000</v>
      </c>
      <c r="G12" s="6"/>
      <c r="H12" s="6"/>
      <c r="I12" s="6">
        <v>780000</v>
      </c>
      <c r="J12" s="6"/>
      <c r="K12" s="6"/>
      <c r="L12" s="6"/>
      <c r="M12" s="6"/>
      <c r="N12" s="6"/>
      <c r="O12" s="6"/>
    </row>
    <row r="13" spans="1:15" ht="24" customHeight="1">
      <c r="A13" s="48" t="s">
        <v>130</v>
      </c>
      <c r="B13" s="64" t="s">
        <v>131</v>
      </c>
      <c r="C13" s="6">
        <v>7621128.2400000002</v>
      </c>
      <c r="D13" s="6">
        <v>7621128.2400000002</v>
      </c>
      <c r="E13" s="6">
        <v>7609128.2400000002</v>
      </c>
      <c r="F13" s="6">
        <v>12000</v>
      </c>
      <c r="G13" s="6"/>
      <c r="H13" s="6"/>
      <c r="I13" s="6"/>
      <c r="J13" s="6"/>
      <c r="K13" s="6"/>
      <c r="L13" s="6"/>
      <c r="M13" s="6"/>
      <c r="N13" s="6"/>
      <c r="O13" s="6"/>
    </row>
    <row r="14" spans="1:15" ht="24" customHeight="1">
      <c r="A14" s="48" t="s">
        <v>132</v>
      </c>
      <c r="B14" s="64" t="s">
        <v>133</v>
      </c>
      <c r="C14" s="6">
        <v>7379171.4699999997</v>
      </c>
      <c r="D14" s="6">
        <v>6599171.4699999997</v>
      </c>
      <c r="E14" s="6">
        <v>6599171.4699999997</v>
      </c>
      <c r="F14" s="6"/>
      <c r="G14" s="6"/>
      <c r="H14" s="6"/>
      <c r="I14" s="6">
        <v>780000</v>
      </c>
      <c r="J14" s="6"/>
      <c r="K14" s="6"/>
      <c r="L14" s="6"/>
      <c r="M14" s="6"/>
      <c r="N14" s="6"/>
      <c r="O14" s="6"/>
    </row>
    <row r="15" spans="1:15" ht="24" customHeight="1">
      <c r="A15" s="48" t="s">
        <v>134</v>
      </c>
      <c r="B15" s="64" t="s">
        <v>135</v>
      </c>
      <c r="C15" s="6">
        <v>3247312</v>
      </c>
      <c r="D15" s="6">
        <v>3247312</v>
      </c>
      <c r="E15" s="6">
        <v>3247312</v>
      </c>
      <c r="F15" s="6"/>
      <c r="G15" s="6"/>
      <c r="H15" s="6"/>
      <c r="I15" s="6"/>
      <c r="J15" s="6"/>
      <c r="K15" s="6"/>
      <c r="L15" s="6"/>
      <c r="M15" s="6"/>
      <c r="N15" s="6"/>
      <c r="O15" s="6"/>
    </row>
    <row r="16" spans="1:15" ht="24" customHeight="1">
      <c r="A16" s="47" t="s">
        <v>136</v>
      </c>
      <c r="B16" s="63" t="s">
        <v>137</v>
      </c>
      <c r="C16" s="6">
        <v>64531.8</v>
      </c>
      <c r="D16" s="6">
        <v>64531.8</v>
      </c>
      <c r="E16" s="6">
        <v>64531.8</v>
      </c>
      <c r="F16" s="6"/>
      <c r="G16" s="6"/>
      <c r="H16" s="6"/>
      <c r="I16" s="6"/>
      <c r="J16" s="6"/>
      <c r="K16" s="6"/>
      <c r="L16" s="6"/>
      <c r="M16" s="6"/>
      <c r="N16" s="6"/>
      <c r="O16" s="6"/>
    </row>
    <row r="17" spans="1:15" ht="24" customHeight="1">
      <c r="A17" s="48" t="s">
        <v>138</v>
      </c>
      <c r="B17" s="64" t="s">
        <v>139</v>
      </c>
      <c r="C17" s="6">
        <v>64531.8</v>
      </c>
      <c r="D17" s="6">
        <v>64531.8</v>
      </c>
      <c r="E17" s="6">
        <v>64531.8</v>
      </c>
      <c r="F17" s="6"/>
      <c r="G17" s="6"/>
      <c r="H17" s="6"/>
      <c r="I17" s="6"/>
      <c r="J17" s="6"/>
      <c r="K17" s="6"/>
      <c r="L17" s="6"/>
      <c r="M17" s="6"/>
      <c r="N17" s="6"/>
      <c r="O17" s="6"/>
    </row>
    <row r="18" spans="1:15" ht="24" customHeight="1">
      <c r="A18" s="5" t="s">
        <v>140</v>
      </c>
      <c r="B18" s="62" t="s">
        <v>141</v>
      </c>
      <c r="C18" s="6">
        <v>4973167.9000000004</v>
      </c>
      <c r="D18" s="6">
        <v>4223167.9000000004</v>
      </c>
      <c r="E18" s="6">
        <v>4223167.9000000004</v>
      </c>
      <c r="F18" s="6"/>
      <c r="G18" s="6"/>
      <c r="H18" s="6"/>
      <c r="I18" s="6">
        <v>750000</v>
      </c>
      <c r="J18" s="6"/>
      <c r="K18" s="6"/>
      <c r="L18" s="6"/>
      <c r="M18" s="6"/>
      <c r="N18" s="6"/>
      <c r="O18" s="6"/>
    </row>
    <row r="19" spans="1:15" ht="24" customHeight="1">
      <c r="A19" s="47" t="s">
        <v>142</v>
      </c>
      <c r="B19" s="63" t="s">
        <v>143</v>
      </c>
      <c r="C19" s="6">
        <v>4963167.9000000004</v>
      </c>
      <c r="D19" s="6">
        <v>4223167.9000000004</v>
      </c>
      <c r="E19" s="6">
        <v>4223167.9000000004</v>
      </c>
      <c r="F19" s="6"/>
      <c r="G19" s="6"/>
      <c r="H19" s="6"/>
      <c r="I19" s="6">
        <v>740000</v>
      </c>
      <c r="J19" s="6"/>
      <c r="K19" s="6"/>
      <c r="L19" s="6"/>
      <c r="M19" s="6"/>
      <c r="N19" s="6"/>
      <c r="O19" s="6"/>
    </row>
    <row r="20" spans="1:15" ht="24" customHeight="1">
      <c r="A20" s="48" t="s">
        <v>144</v>
      </c>
      <c r="B20" s="64" t="s">
        <v>145</v>
      </c>
      <c r="C20" s="6"/>
      <c r="D20" s="6"/>
      <c r="E20" s="6"/>
      <c r="F20" s="6"/>
      <c r="G20" s="6"/>
      <c r="H20" s="6"/>
      <c r="I20" s="6"/>
      <c r="J20" s="6"/>
      <c r="K20" s="6"/>
      <c r="L20" s="6"/>
      <c r="M20" s="6"/>
      <c r="N20" s="6"/>
      <c r="O20" s="6"/>
    </row>
    <row r="21" spans="1:15" ht="24" customHeight="1">
      <c r="A21" s="48" t="s">
        <v>146</v>
      </c>
      <c r="B21" s="64" t="s">
        <v>147</v>
      </c>
      <c r="C21" s="6">
        <v>2626507.0699999998</v>
      </c>
      <c r="D21" s="6">
        <v>2136507.0699999998</v>
      </c>
      <c r="E21" s="6">
        <v>2136507.0699999998</v>
      </c>
      <c r="F21" s="6"/>
      <c r="G21" s="6"/>
      <c r="H21" s="6"/>
      <c r="I21" s="6">
        <v>490000</v>
      </c>
      <c r="J21" s="6"/>
      <c r="K21" s="6"/>
      <c r="L21" s="6"/>
      <c r="M21" s="6"/>
      <c r="N21" s="6"/>
      <c r="O21" s="6"/>
    </row>
    <row r="22" spans="1:15" ht="24" customHeight="1">
      <c r="A22" s="48" t="s">
        <v>148</v>
      </c>
      <c r="B22" s="64" t="s">
        <v>149</v>
      </c>
      <c r="C22" s="6">
        <v>2166420.83</v>
      </c>
      <c r="D22" s="6">
        <v>1916420.83</v>
      </c>
      <c r="E22" s="6">
        <v>1916420.83</v>
      </c>
      <c r="F22" s="6"/>
      <c r="G22" s="6"/>
      <c r="H22" s="6"/>
      <c r="I22" s="6">
        <v>250000</v>
      </c>
      <c r="J22" s="6"/>
      <c r="K22" s="6"/>
      <c r="L22" s="6"/>
      <c r="M22" s="6"/>
      <c r="N22" s="6"/>
      <c r="O22" s="6"/>
    </row>
    <row r="23" spans="1:15" ht="24" customHeight="1">
      <c r="A23" s="48" t="s">
        <v>150</v>
      </c>
      <c r="B23" s="64" t="s">
        <v>151</v>
      </c>
      <c r="C23" s="6">
        <v>170240</v>
      </c>
      <c r="D23" s="6">
        <v>170240</v>
      </c>
      <c r="E23" s="6">
        <v>170240</v>
      </c>
      <c r="F23" s="6"/>
      <c r="G23" s="6"/>
      <c r="H23" s="6"/>
      <c r="I23" s="6"/>
      <c r="J23" s="6"/>
      <c r="K23" s="6"/>
      <c r="L23" s="6"/>
      <c r="M23" s="6"/>
      <c r="N23" s="6"/>
      <c r="O23" s="6"/>
    </row>
    <row r="24" spans="1:15" ht="24" customHeight="1">
      <c r="A24" s="47" t="s">
        <v>152</v>
      </c>
      <c r="B24" s="63" t="s">
        <v>153</v>
      </c>
      <c r="C24" s="6">
        <v>10000</v>
      </c>
      <c r="D24" s="6"/>
      <c r="E24" s="6"/>
      <c r="F24" s="6"/>
      <c r="G24" s="6"/>
      <c r="H24" s="6"/>
      <c r="I24" s="6">
        <v>10000</v>
      </c>
      <c r="J24" s="6"/>
      <c r="K24" s="6"/>
      <c r="L24" s="6"/>
      <c r="M24" s="6"/>
      <c r="N24" s="6"/>
      <c r="O24" s="6"/>
    </row>
    <row r="25" spans="1:15" ht="24" customHeight="1">
      <c r="A25" s="48" t="s">
        <v>154</v>
      </c>
      <c r="B25" s="64" t="s">
        <v>153</v>
      </c>
      <c r="C25" s="6">
        <v>10000</v>
      </c>
      <c r="D25" s="6"/>
      <c r="E25" s="6"/>
      <c r="F25" s="6"/>
      <c r="G25" s="6"/>
      <c r="H25" s="6"/>
      <c r="I25" s="6">
        <v>10000</v>
      </c>
      <c r="J25" s="6"/>
      <c r="K25" s="6"/>
      <c r="L25" s="6"/>
      <c r="M25" s="6"/>
      <c r="N25" s="6"/>
      <c r="O25" s="6"/>
    </row>
    <row r="26" spans="1:15" ht="24" customHeight="1">
      <c r="A26" s="5" t="s">
        <v>155</v>
      </c>
      <c r="B26" s="62" t="s">
        <v>156</v>
      </c>
      <c r="C26" s="6">
        <v>4670306.59</v>
      </c>
      <c r="D26" s="6">
        <v>3770306.59</v>
      </c>
      <c r="E26" s="6">
        <v>3770306.59</v>
      </c>
      <c r="F26" s="6"/>
      <c r="G26" s="6"/>
      <c r="H26" s="6"/>
      <c r="I26" s="6">
        <v>900000</v>
      </c>
      <c r="J26" s="6"/>
      <c r="K26" s="6"/>
      <c r="L26" s="6"/>
      <c r="M26" s="6"/>
      <c r="N26" s="6"/>
      <c r="O26" s="6"/>
    </row>
    <row r="27" spans="1:15" ht="24" customHeight="1">
      <c r="A27" s="47" t="s">
        <v>157</v>
      </c>
      <c r="B27" s="63" t="s">
        <v>158</v>
      </c>
      <c r="C27" s="6">
        <v>4670306.59</v>
      </c>
      <c r="D27" s="6">
        <v>3770306.59</v>
      </c>
      <c r="E27" s="6">
        <v>3770306.59</v>
      </c>
      <c r="F27" s="6"/>
      <c r="G27" s="6"/>
      <c r="H27" s="6"/>
      <c r="I27" s="6">
        <v>900000</v>
      </c>
      <c r="J27" s="6"/>
      <c r="K27" s="6"/>
      <c r="L27" s="6"/>
      <c r="M27" s="6"/>
      <c r="N27" s="6"/>
      <c r="O27" s="6"/>
    </row>
    <row r="28" spans="1:15" ht="24" customHeight="1">
      <c r="A28" s="48" t="s">
        <v>159</v>
      </c>
      <c r="B28" s="64" t="s">
        <v>160</v>
      </c>
      <c r="C28" s="6">
        <v>4670306.59</v>
      </c>
      <c r="D28" s="6">
        <v>3770306.59</v>
      </c>
      <c r="E28" s="6">
        <v>3770306.59</v>
      </c>
      <c r="F28" s="6"/>
      <c r="G28" s="6"/>
      <c r="H28" s="6"/>
      <c r="I28" s="6">
        <v>900000</v>
      </c>
      <c r="J28" s="6"/>
      <c r="K28" s="6"/>
      <c r="L28" s="6"/>
      <c r="M28" s="6"/>
      <c r="N28" s="6"/>
      <c r="O28" s="6"/>
    </row>
    <row r="29" spans="1:15" ht="29.45" customHeight="1">
      <c r="A29" s="94" t="s">
        <v>79</v>
      </c>
      <c r="B29" s="94"/>
      <c r="C29" s="6">
        <v>239410774.93000001</v>
      </c>
      <c r="D29" s="6">
        <v>131928060.43000001</v>
      </c>
      <c r="E29" s="6">
        <v>101565660.43000001</v>
      </c>
      <c r="F29" s="6">
        <v>30362400</v>
      </c>
      <c r="G29" s="6"/>
      <c r="H29" s="6"/>
      <c r="I29" s="6">
        <v>90499154</v>
      </c>
      <c r="J29" s="6">
        <v>16983560.5</v>
      </c>
      <c r="K29" s="6"/>
      <c r="L29" s="6"/>
      <c r="M29" s="6"/>
      <c r="N29" s="6"/>
      <c r="O29" s="6">
        <v>16983560.5</v>
      </c>
    </row>
  </sheetData>
  <mergeCells count="12">
    <mergeCell ref="A29:B29"/>
    <mergeCell ref="A4:A5"/>
    <mergeCell ref="B4:B5"/>
    <mergeCell ref="C4:C5"/>
    <mergeCell ref="G4:G5"/>
    <mergeCell ref="H4:H5"/>
    <mergeCell ref="I4:I5"/>
    <mergeCell ref="A2:O2"/>
    <mergeCell ref="A3:B3"/>
    <mergeCell ref="C3:O3"/>
    <mergeCell ref="D4:F4"/>
    <mergeCell ref="J4:O4"/>
  </mergeCells>
  <phoneticPr fontId="7" type="noConversion"/>
  <pageMargins left="0.74803149606299213" right="0.74803149606299213" top="0.98425196850393704" bottom="0.98425196850393704" header="0.51181102362204722" footer="0.51181102362204722"/>
  <pageSetup paperSize="9" scale="61" orientation="landscape" r:id="rId1"/>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8"/>
  <sheetViews>
    <sheetView showZeros="0" topLeftCell="A13" zoomScaleSheetLayoutView="100" workbookViewId="0">
      <selection activeCell="D22" sqref="D22"/>
    </sheetView>
  </sheetViews>
  <sheetFormatPr defaultColWidth="9" defaultRowHeight="13.5" customHeight="1"/>
  <cols>
    <col min="1" max="1" width="35.125" customWidth="1"/>
    <col min="2" max="2" width="24.875" customWidth="1"/>
    <col min="3" max="3" width="34.125" customWidth="1"/>
    <col min="4" max="4" width="21" customWidth="1"/>
  </cols>
  <sheetData>
    <row r="1" spans="1:4" ht="13.15" customHeight="1">
      <c r="A1" s="99" t="s">
        <v>4</v>
      </c>
      <c r="B1" s="99"/>
      <c r="C1" s="99"/>
      <c r="D1" s="99"/>
    </row>
    <row r="2" spans="1:4" ht="43.15" customHeight="1">
      <c r="A2" s="96" t="str">
        <f>"2025"&amp;"年部门财政拨款收支预算总表"</f>
        <v>2025年部门财政拨款收支预算总表</v>
      </c>
      <c r="B2" s="96"/>
      <c r="C2" s="96"/>
      <c r="D2" s="96"/>
    </row>
    <row r="3" spans="1:4" ht="13.5" customHeight="1">
      <c r="A3" s="97" t="str">
        <f>"单位名称："&amp;"楚雄医药高等专科学校"</f>
        <v>单位名称：楚雄医药高等专科学校</v>
      </c>
      <c r="B3" s="97"/>
      <c r="C3" s="49"/>
      <c r="D3" s="2" t="s">
        <v>76</v>
      </c>
    </row>
    <row r="4" spans="1:4" ht="13.5" customHeight="1">
      <c r="A4" s="100" t="s">
        <v>161</v>
      </c>
      <c r="B4" s="100"/>
      <c r="C4" s="100" t="s">
        <v>162</v>
      </c>
      <c r="D4" s="100"/>
    </row>
    <row r="5" spans="1:4" ht="42" customHeight="1">
      <c r="A5" s="50" t="s">
        <v>28</v>
      </c>
      <c r="B5" s="50" t="str">
        <f>"2025"&amp;"年预算数"</f>
        <v>2025年预算数</v>
      </c>
      <c r="C5" s="3" t="s">
        <v>163</v>
      </c>
      <c r="D5" s="50" t="str">
        <f>"2025"&amp;"年预算数"</f>
        <v>2025年预算数</v>
      </c>
    </row>
    <row r="6" spans="1:4" ht="24.2" customHeight="1">
      <c r="A6" s="51" t="s">
        <v>164</v>
      </c>
      <c r="B6" s="6">
        <v>131928060.43000001</v>
      </c>
      <c r="C6" s="52" t="s">
        <v>165</v>
      </c>
      <c r="D6" s="6">
        <v>131928060.43000001</v>
      </c>
    </row>
    <row r="7" spans="1:4" ht="24.2" customHeight="1">
      <c r="A7" s="51" t="s">
        <v>166</v>
      </c>
      <c r="B7" s="6">
        <v>131928060.43000001</v>
      </c>
      <c r="C7" s="52" t="s">
        <v>167</v>
      </c>
      <c r="D7" s="6"/>
    </row>
    <row r="8" spans="1:4" ht="24.2" customHeight="1">
      <c r="A8" s="51" t="s">
        <v>168</v>
      </c>
      <c r="B8" s="6"/>
      <c r="C8" s="52" t="s">
        <v>169</v>
      </c>
      <c r="D8" s="6"/>
    </row>
    <row r="9" spans="1:4" ht="24.2" customHeight="1">
      <c r="A9" s="51" t="s">
        <v>170</v>
      </c>
      <c r="B9" s="6"/>
      <c r="C9" s="52" t="s">
        <v>171</v>
      </c>
      <c r="D9" s="6"/>
    </row>
    <row r="10" spans="1:4" ht="24.2" customHeight="1">
      <c r="A10" s="51" t="s">
        <v>172</v>
      </c>
      <c r="B10" s="6"/>
      <c r="C10" s="52" t="s">
        <v>173</v>
      </c>
      <c r="D10" s="6"/>
    </row>
    <row r="11" spans="1:4" ht="24.2" customHeight="1">
      <c r="A11" s="51" t="s">
        <v>166</v>
      </c>
      <c r="B11" s="6"/>
      <c r="C11" s="52" t="s">
        <v>174</v>
      </c>
      <c r="D11" s="6">
        <v>106402442.43000001</v>
      </c>
    </row>
    <row r="12" spans="1:4" ht="24.2" customHeight="1">
      <c r="A12" s="53" t="s">
        <v>168</v>
      </c>
      <c r="B12" s="6"/>
      <c r="C12" s="54" t="s">
        <v>175</v>
      </c>
      <c r="D12" s="6"/>
    </row>
    <row r="13" spans="1:4" ht="24.2" customHeight="1">
      <c r="A13" s="53" t="s">
        <v>170</v>
      </c>
      <c r="B13" s="6"/>
      <c r="C13" s="54" t="s">
        <v>176</v>
      </c>
      <c r="D13" s="6"/>
    </row>
    <row r="14" spans="1:4" ht="24.2" customHeight="1">
      <c r="A14" s="55"/>
      <c r="B14" s="6"/>
      <c r="C14" s="54" t="s">
        <v>177</v>
      </c>
      <c r="D14" s="6">
        <v>17532143.510000002</v>
      </c>
    </row>
    <row r="15" spans="1:4" ht="24.2" customHeight="1">
      <c r="A15" s="55"/>
      <c r="B15" s="6"/>
      <c r="C15" s="54" t="s">
        <v>178</v>
      </c>
      <c r="D15" s="6"/>
    </row>
    <row r="16" spans="1:4" ht="24.2" customHeight="1">
      <c r="A16" s="55"/>
      <c r="B16" s="6"/>
      <c r="C16" s="54" t="s">
        <v>179</v>
      </c>
      <c r="D16" s="6">
        <v>4223167.9000000004</v>
      </c>
    </row>
    <row r="17" spans="1:4" ht="24.2" customHeight="1">
      <c r="A17" s="55"/>
      <c r="B17" s="6"/>
      <c r="C17" s="54" t="s">
        <v>180</v>
      </c>
      <c r="D17" s="6"/>
    </row>
    <row r="18" spans="1:4" ht="24.2" customHeight="1">
      <c r="A18" s="55"/>
      <c r="B18" s="6"/>
      <c r="C18" s="54" t="s">
        <v>181</v>
      </c>
      <c r="D18" s="6"/>
    </row>
    <row r="19" spans="1:4" ht="24.2" customHeight="1">
      <c r="A19" s="55"/>
      <c r="B19" s="6"/>
      <c r="C19" s="54" t="s">
        <v>182</v>
      </c>
      <c r="D19" s="6"/>
    </row>
    <row r="20" spans="1:4" ht="24.2" customHeight="1">
      <c r="A20" s="55"/>
      <c r="B20" s="6"/>
      <c r="C20" s="54" t="s">
        <v>183</v>
      </c>
      <c r="D20" s="6"/>
    </row>
    <row r="21" spans="1:4" ht="24.2" customHeight="1">
      <c r="A21" s="55"/>
      <c r="B21" s="6"/>
      <c r="C21" s="54" t="s">
        <v>184</v>
      </c>
      <c r="D21" s="6"/>
    </row>
    <row r="22" spans="1:4" ht="24.2" customHeight="1">
      <c r="A22" s="55"/>
      <c r="B22" s="6"/>
      <c r="C22" s="54" t="s">
        <v>185</v>
      </c>
      <c r="D22" s="6"/>
    </row>
    <row r="23" spans="1:4" ht="24.2" customHeight="1">
      <c r="A23" s="55"/>
      <c r="B23" s="6"/>
      <c r="C23" s="54" t="s">
        <v>186</v>
      </c>
      <c r="D23" s="6"/>
    </row>
    <row r="24" spans="1:4" ht="24.2" customHeight="1">
      <c r="A24" s="55"/>
      <c r="B24" s="6"/>
      <c r="C24" s="54" t="s">
        <v>187</v>
      </c>
      <c r="D24" s="6"/>
    </row>
    <row r="25" spans="1:4" ht="24.2" customHeight="1">
      <c r="A25" s="55"/>
      <c r="B25" s="6"/>
      <c r="C25" s="54" t="s">
        <v>188</v>
      </c>
      <c r="D25" s="6"/>
    </row>
    <row r="26" spans="1:4" ht="24.2" customHeight="1">
      <c r="A26" s="55"/>
      <c r="B26" s="6"/>
      <c r="C26" s="54" t="s">
        <v>189</v>
      </c>
      <c r="D26" s="6">
        <v>3770306.59</v>
      </c>
    </row>
    <row r="27" spans="1:4" ht="24.2" customHeight="1">
      <c r="A27" s="55"/>
      <c r="B27" s="6"/>
      <c r="C27" s="54" t="s">
        <v>190</v>
      </c>
      <c r="D27" s="6"/>
    </row>
    <row r="28" spans="1:4" ht="24.2" customHeight="1">
      <c r="A28" s="55"/>
      <c r="B28" s="6"/>
      <c r="C28" s="54" t="s">
        <v>191</v>
      </c>
      <c r="D28" s="6"/>
    </row>
    <row r="29" spans="1:4" ht="24.2" customHeight="1">
      <c r="A29" s="55"/>
      <c r="B29" s="6"/>
      <c r="C29" s="54" t="s">
        <v>192</v>
      </c>
      <c r="D29" s="6"/>
    </row>
    <row r="30" spans="1:4" ht="24.2" customHeight="1">
      <c r="A30" s="55"/>
      <c r="B30" s="6"/>
      <c r="C30" s="54" t="s">
        <v>193</v>
      </c>
      <c r="D30" s="6"/>
    </row>
    <row r="31" spans="1:4" ht="24.2" customHeight="1">
      <c r="A31" s="55"/>
      <c r="B31" s="6"/>
      <c r="C31" s="53" t="s">
        <v>194</v>
      </c>
      <c r="D31" s="6"/>
    </row>
    <row r="32" spans="1:4" ht="24.2" customHeight="1">
      <c r="A32" s="55"/>
      <c r="B32" s="6"/>
      <c r="C32" s="53" t="s">
        <v>195</v>
      </c>
      <c r="D32" s="6"/>
    </row>
    <row r="33" spans="1:4" ht="24.2" customHeight="1">
      <c r="A33" s="55"/>
      <c r="B33" s="6"/>
      <c r="C33" s="56" t="s">
        <v>196</v>
      </c>
      <c r="D33" s="6"/>
    </row>
    <row r="34" spans="1:4" ht="24" customHeight="1">
      <c r="A34" s="57"/>
      <c r="B34" s="6"/>
      <c r="C34" s="58" t="s">
        <v>197</v>
      </c>
      <c r="D34" s="6"/>
    </row>
    <row r="35" spans="1:4" ht="24" customHeight="1">
      <c r="A35" s="57"/>
      <c r="B35" s="6"/>
      <c r="C35" s="58" t="s">
        <v>198</v>
      </c>
      <c r="D35" s="6"/>
    </row>
    <row r="36" spans="1:4" ht="24" customHeight="1">
      <c r="A36" s="57"/>
      <c r="B36" s="6"/>
      <c r="C36" s="58" t="s">
        <v>199</v>
      </c>
      <c r="D36" s="6"/>
    </row>
    <row r="37" spans="1:4" ht="24" customHeight="1">
      <c r="A37" s="57"/>
      <c r="B37" s="6"/>
      <c r="C37" s="56" t="s">
        <v>200</v>
      </c>
      <c r="D37" s="59"/>
    </row>
    <row r="38" spans="1:4" ht="24.2" customHeight="1">
      <c r="A38" s="57" t="s">
        <v>74</v>
      </c>
      <c r="B38" s="6">
        <v>131928060.43000001</v>
      </c>
      <c r="C38" s="57" t="s">
        <v>201</v>
      </c>
      <c r="D38" s="6">
        <v>131928060.43000001</v>
      </c>
    </row>
  </sheetData>
  <mergeCells count="5">
    <mergeCell ref="A1:D1"/>
    <mergeCell ref="A2:D2"/>
    <mergeCell ref="A3:B3"/>
    <mergeCell ref="A4:B4"/>
    <mergeCell ref="C4:D4"/>
  </mergeCells>
  <phoneticPr fontId="7" type="noConversion"/>
  <pageMargins left="0.74803149606299213" right="0.74803149606299213" top="0.98425196850393704" bottom="0.98425196850393704" header="0.51181102362204722" footer="0.51181102362204722"/>
  <pageSetup paperSize="9" scale="75" orientation="portrait" r:id="rId1"/>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26"/>
  <sheetViews>
    <sheetView showZeros="0" topLeftCell="A4" zoomScaleSheetLayoutView="100" workbookViewId="0">
      <selection activeCell="D22" sqref="D22"/>
    </sheetView>
  </sheetViews>
  <sheetFormatPr defaultColWidth="9" defaultRowHeight="13.5" customHeight="1"/>
  <cols>
    <col min="1" max="1" width="18.625" customWidth="1"/>
    <col min="2" max="2" width="21.875" customWidth="1"/>
    <col min="3" max="7" width="12.875" customWidth="1"/>
  </cols>
  <sheetData>
    <row r="1" spans="1:7" ht="15.4" customHeight="1">
      <c r="A1" s="95" t="s">
        <v>5</v>
      </c>
      <c r="B1" s="95"/>
      <c r="C1" s="95"/>
      <c r="D1" s="95"/>
      <c r="E1" s="95"/>
      <c r="F1" s="95"/>
      <c r="G1" s="95"/>
    </row>
    <row r="2" spans="1:7" ht="35.65" customHeight="1">
      <c r="A2" s="101" t="s">
        <v>644</v>
      </c>
      <c r="B2" s="92"/>
      <c r="C2" s="92"/>
      <c r="D2" s="92"/>
      <c r="E2" s="92"/>
      <c r="F2" s="92"/>
      <c r="G2" s="92"/>
    </row>
    <row r="3" spans="1:7" ht="26.45" customHeight="1">
      <c r="A3" s="93" t="str">
        <f>"单位名称："&amp;"楚雄医药高等专科学校"</f>
        <v>单位名称：楚雄医药高等专科学校</v>
      </c>
      <c r="B3" s="93"/>
      <c r="C3" s="93"/>
      <c r="D3" s="93"/>
      <c r="E3" s="93"/>
      <c r="F3" s="46"/>
      <c r="G3" s="19" t="s">
        <v>25</v>
      </c>
    </row>
    <row r="4" spans="1:7" ht="18.95" customHeight="1">
      <c r="A4" s="91" t="s">
        <v>202</v>
      </c>
      <c r="B4" s="91"/>
      <c r="C4" s="91" t="s">
        <v>79</v>
      </c>
      <c r="D4" s="91" t="s">
        <v>97</v>
      </c>
      <c r="E4" s="91"/>
      <c r="F4" s="91"/>
      <c r="G4" s="91" t="s">
        <v>98</v>
      </c>
    </row>
    <row r="5" spans="1:7" ht="18.95" customHeight="1">
      <c r="A5" s="7" t="s">
        <v>94</v>
      </c>
      <c r="B5" s="7" t="s">
        <v>95</v>
      </c>
      <c r="C5" s="91"/>
      <c r="D5" s="7" t="s">
        <v>81</v>
      </c>
      <c r="E5" s="7" t="s">
        <v>203</v>
      </c>
      <c r="F5" s="7" t="s">
        <v>204</v>
      </c>
      <c r="G5" s="91"/>
    </row>
    <row r="6" spans="1:7" ht="18.95" customHeight="1">
      <c r="A6" s="7" t="s">
        <v>104</v>
      </c>
      <c r="B6" s="7">
        <v>2</v>
      </c>
      <c r="C6" s="7" t="s">
        <v>106</v>
      </c>
      <c r="D6" s="7" t="s">
        <v>107</v>
      </c>
      <c r="E6" s="7" t="s">
        <v>108</v>
      </c>
      <c r="F6" s="7" t="s">
        <v>109</v>
      </c>
      <c r="G6" s="7" t="s">
        <v>110</v>
      </c>
    </row>
    <row r="7" spans="1:7" ht="18.95" customHeight="1">
      <c r="A7" s="5" t="s">
        <v>118</v>
      </c>
      <c r="B7" s="5" t="s">
        <v>119</v>
      </c>
      <c r="C7" s="6">
        <v>106402442.43000001</v>
      </c>
      <c r="D7" s="6">
        <v>76052042.430000007</v>
      </c>
      <c r="E7" s="6">
        <v>62358902.259999998</v>
      </c>
      <c r="F7" s="6">
        <v>13693140.17</v>
      </c>
      <c r="G7" s="6">
        <v>30350400</v>
      </c>
    </row>
    <row r="8" spans="1:7" ht="18.95" customHeight="1">
      <c r="A8" s="47" t="s">
        <v>120</v>
      </c>
      <c r="B8" s="47" t="s">
        <v>121</v>
      </c>
      <c r="C8" s="6">
        <v>106402442.43000001</v>
      </c>
      <c r="D8" s="6">
        <v>76052042.430000007</v>
      </c>
      <c r="E8" s="6">
        <v>62358902.259999998</v>
      </c>
      <c r="F8" s="6">
        <v>13693140.17</v>
      </c>
      <c r="G8" s="6">
        <v>30350400</v>
      </c>
    </row>
    <row r="9" spans="1:7" ht="18.95" customHeight="1">
      <c r="A9" s="48" t="s">
        <v>122</v>
      </c>
      <c r="B9" s="48" t="s">
        <v>123</v>
      </c>
      <c r="C9" s="6">
        <v>4703283.43</v>
      </c>
      <c r="D9" s="6">
        <v>4580883.43</v>
      </c>
      <c r="E9" s="6">
        <v>4580883.43</v>
      </c>
      <c r="F9" s="6"/>
      <c r="G9" s="6">
        <v>122400</v>
      </c>
    </row>
    <row r="10" spans="1:7" ht="18.95" customHeight="1">
      <c r="A10" s="48" t="s">
        <v>124</v>
      </c>
      <c r="B10" s="48" t="s">
        <v>125</v>
      </c>
      <c r="C10" s="6">
        <v>101699159</v>
      </c>
      <c r="D10" s="6">
        <v>71471159</v>
      </c>
      <c r="E10" s="6">
        <v>57778018.829999998</v>
      </c>
      <c r="F10" s="6">
        <v>13693140.17</v>
      </c>
      <c r="G10" s="6">
        <v>30228000</v>
      </c>
    </row>
    <row r="11" spans="1:7" ht="18.95" customHeight="1">
      <c r="A11" s="5" t="s">
        <v>126</v>
      </c>
      <c r="B11" s="5" t="s">
        <v>127</v>
      </c>
      <c r="C11" s="6">
        <v>17532143.510000002</v>
      </c>
      <c r="D11" s="6">
        <v>17520143.510000002</v>
      </c>
      <c r="E11" s="6">
        <v>17368943.510000002</v>
      </c>
      <c r="F11" s="6">
        <v>151200</v>
      </c>
      <c r="G11" s="6">
        <v>12000</v>
      </c>
    </row>
    <row r="12" spans="1:7" ht="18.95" customHeight="1">
      <c r="A12" s="47" t="s">
        <v>128</v>
      </c>
      <c r="B12" s="47" t="s">
        <v>129</v>
      </c>
      <c r="C12" s="6">
        <v>17467611.710000001</v>
      </c>
      <c r="D12" s="6">
        <v>17455611.710000001</v>
      </c>
      <c r="E12" s="6">
        <v>17304411.710000001</v>
      </c>
      <c r="F12" s="6">
        <v>151200</v>
      </c>
      <c r="G12" s="6">
        <v>12000</v>
      </c>
    </row>
    <row r="13" spans="1:7" ht="18.95" customHeight="1">
      <c r="A13" s="48" t="s">
        <v>130</v>
      </c>
      <c r="B13" s="48" t="s">
        <v>131</v>
      </c>
      <c r="C13" s="6">
        <v>7621128.2400000002</v>
      </c>
      <c r="D13" s="6">
        <v>7609128.2400000002</v>
      </c>
      <c r="E13" s="6">
        <v>7457928.2400000002</v>
      </c>
      <c r="F13" s="6">
        <v>151200</v>
      </c>
      <c r="G13" s="6">
        <v>12000</v>
      </c>
    </row>
    <row r="14" spans="1:7" ht="35.1" customHeight="1">
      <c r="A14" s="48" t="s">
        <v>132</v>
      </c>
      <c r="B14" s="48" t="s">
        <v>133</v>
      </c>
      <c r="C14" s="6">
        <v>6599171.4699999997</v>
      </c>
      <c r="D14" s="6">
        <v>6599171.4699999997</v>
      </c>
      <c r="E14" s="6">
        <v>6599171.4699999997</v>
      </c>
      <c r="F14" s="6"/>
      <c r="G14" s="6"/>
    </row>
    <row r="15" spans="1:7" ht="35.1" customHeight="1">
      <c r="A15" s="48" t="s">
        <v>134</v>
      </c>
      <c r="B15" s="48" t="s">
        <v>135</v>
      </c>
      <c r="C15" s="6">
        <v>3247312</v>
      </c>
      <c r="D15" s="6">
        <v>3247312</v>
      </c>
      <c r="E15" s="6">
        <v>3247312</v>
      </c>
      <c r="F15" s="6"/>
      <c r="G15" s="6"/>
    </row>
    <row r="16" spans="1:7" ht="18.95" customHeight="1">
      <c r="A16" s="47" t="s">
        <v>136</v>
      </c>
      <c r="B16" s="47" t="s">
        <v>137</v>
      </c>
      <c r="C16" s="6">
        <v>64531.8</v>
      </c>
      <c r="D16" s="6">
        <v>64531.8</v>
      </c>
      <c r="E16" s="6">
        <v>64531.8</v>
      </c>
      <c r="F16" s="6"/>
      <c r="G16" s="6"/>
    </row>
    <row r="17" spans="1:7" ht="18.95" customHeight="1">
      <c r="A17" s="48" t="s">
        <v>138</v>
      </c>
      <c r="B17" s="48" t="s">
        <v>139</v>
      </c>
      <c r="C17" s="6">
        <v>64531.8</v>
      </c>
      <c r="D17" s="6">
        <v>64531.8</v>
      </c>
      <c r="E17" s="6">
        <v>64531.8</v>
      </c>
      <c r="F17" s="6"/>
      <c r="G17" s="6"/>
    </row>
    <row r="18" spans="1:7" ht="18.95" customHeight="1">
      <c r="A18" s="5" t="s">
        <v>140</v>
      </c>
      <c r="B18" s="5" t="s">
        <v>141</v>
      </c>
      <c r="C18" s="6">
        <v>4223167.9000000004</v>
      </c>
      <c r="D18" s="6">
        <v>4223167.9000000004</v>
      </c>
      <c r="E18" s="6">
        <v>4223167.9000000004</v>
      </c>
      <c r="F18" s="6"/>
      <c r="G18" s="6"/>
    </row>
    <row r="19" spans="1:7" ht="18.95" customHeight="1">
      <c r="A19" s="47" t="s">
        <v>142</v>
      </c>
      <c r="B19" s="47" t="s">
        <v>143</v>
      </c>
      <c r="C19" s="6">
        <v>4223167.9000000004</v>
      </c>
      <c r="D19" s="6">
        <v>4223167.9000000004</v>
      </c>
      <c r="E19" s="6">
        <v>4223167.9000000004</v>
      </c>
      <c r="F19" s="6"/>
      <c r="G19" s="6"/>
    </row>
    <row r="20" spans="1:7" ht="18.95" customHeight="1">
      <c r="A20" s="48" t="s">
        <v>146</v>
      </c>
      <c r="B20" s="48" t="s">
        <v>147</v>
      </c>
      <c r="C20" s="6">
        <v>2136507.0699999998</v>
      </c>
      <c r="D20" s="6">
        <v>2136507.0699999998</v>
      </c>
      <c r="E20" s="6">
        <v>2136507.0699999998</v>
      </c>
      <c r="F20" s="6"/>
      <c r="G20" s="6"/>
    </row>
    <row r="21" spans="1:7" ht="18.95" customHeight="1">
      <c r="A21" s="48" t="s">
        <v>148</v>
      </c>
      <c r="B21" s="48" t="s">
        <v>149</v>
      </c>
      <c r="C21" s="6">
        <v>1916420.83</v>
      </c>
      <c r="D21" s="6">
        <v>1916420.83</v>
      </c>
      <c r="E21" s="6">
        <v>1916420.83</v>
      </c>
      <c r="F21" s="6"/>
      <c r="G21" s="6"/>
    </row>
    <row r="22" spans="1:7" ht="35.1" customHeight="1">
      <c r="A22" s="48" t="s">
        <v>150</v>
      </c>
      <c r="B22" s="48" t="s">
        <v>151</v>
      </c>
      <c r="C22" s="6">
        <v>170240</v>
      </c>
      <c r="D22" s="6">
        <v>170240</v>
      </c>
      <c r="E22" s="6">
        <v>170240</v>
      </c>
      <c r="F22" s="6"/>
      <c r="G22" s="6"/>
    </row>
    <row r="23" spans="1:7" ht="18.95" customHeight="1">
      <c r="A23" s="5" t="s">
        <v>155</v>
      </c>
      <c r="B23" s="5" t="s">
        <v>156</v>
      </c>
      <c r="C23" s="6">
        <v>3770306.59</v>
      </c>
      <c r="D23" s="6">
        <v>3770306.59</v>
      </c>
      <c r="E23" s="6">
        <v>3770306.59</v>
      </c>
      <c r="F23" s="6"/>
      <c r="G23" s="6"/>
    </row>
    <row r="24" spans="1:7" ht="18.95" customHeight="1">
      <c r="A24" s="47" t="s">
        <v>157</v>
      </c>
      <c r="B24" s="47" t="s">
        <v>158</v>
      </c>
      <c r="C24" s="6">
        <v>3770306.59</v>
      </c>
      <c r="D24" s="6">
        <v>3770306.59</v>
      </c>
      <c r="E24" s="6">
        <v>3770306.59</v>
      </c>
      <c r="F24" s="6"/>
      <c r="G24" s="6"/>
    </row>
    <row r="25" spans="1:7" ht="18.95" customHeight="1">
      <c r="A25" s="48" t="s">
        <v>159</v>
      </c>
      <c r="B25" s="48" t="s">
        <v>160</v>
      </c>
      <c r="C25" s="6">
        <v>3770306.59</v>
      </c>
      <c r="D25" s="6">
        <v>3770306.59</v>
      </c>
      <c r="E25" s="6">
        <v>3770306.59</v>
      </c>
      <c r="F25" s="6"/>
      <c r="G25" s="6"/>
    </row>
    <row r="26" spans="1:7" ht="18.95" customHeight="1">
      <c r="A26" s="91" t="s">
        <v>205</v>
      </c>
      <c r="B26" s="91"/>
      <c r="C26" s="6">
        <v>131928060.43000001</v>
      </c>
      <c r="D26" s="6">
        <v>101565660.43000001</v>
      </c>
      <c r="E26" s="6">
        <v>87721320.260000005</v>
      </c>
      <c r="F26" s="6">
        <v>13844340.17</v>
      </c>
      <c r="G26" s="6">
        <v>30362400</v>
      </c>
    </row>
  </sheetData>
  <mergeCells count="8">
    <mergeCell ref="A26:B26"/>
    <mergeCell ref="C4:C5"/>
    <mergeCell ref="G4:G5"/>
    <mergeCell ref="A1:G1"/>
    <mergeCell ref="A2:G2"/>
    <mergeCell ref="A3:E3"/>
    <mergeCell ref="A4:B4"/>
    <mergeCell ref="D4:F4"/>
  </mergeCells>
  <phoneticPr fontId="7" type="noConversion"/>
  <pageMargins left="0.74803149606299213" right="0.74803149606299213" top="0.98425196850393704" bottom="0.98425196850393704" header="0.51181102362204722" footer="0.51181102362204722"/>
  <pageSetup paperSize="9" scale="84" orientation="portrait" r:id="rId1"/>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8"/>
  <sheetViews>
    <sheetView showZeros="0" zoomScaleSheetLayoutView="100" workbookViewId="0">
      <selection activeCell="A4" sqref="A4:A7"/>
    </sheetView>
  </sheetViews>
  <sheetFormatPr defaultColWidth="9" defaultRowHeight="13.5" customHeight="1"/>
  <cols>
    <col min="1" max="2" width="23.125" customWidth="1"/>
    <col min="3" max="6" width="20.125" customWidth="1"/>
  </cols>
  <sheetData>
    <row r="1" spans="1:6" ht="16.899999999999999" customHeight="1">
      <c r="A1" s="103" t="s">
        <v>6</v>
      </c>
      <c r="B1" s="104"/>
      <c r="C1" s="104"/>
      <c r="D1" s="104"/>
      <c r="E1" s="105"/>
      <c r="F1" s="104"/>
    </row>
    <row r="2" spans="1:6" ht="52.7" customHeight="1">
      <c r="A2" s="92" t="str">
        <f>"2025"&amp;"年一般公共预算“三公”经费支出预算表"</f>
        <v>2025年一般公共预算“三公”经费支出预算表</v>
      </c>
      <c r="B2" s="92"/>
      <c r="C2" s="92"/>
      <c r="D2" s="92"/>
      <c r="E2" s="92"/>
      <c r="F2" s="92"/>
    </row>
    <row r="3" spans="1:6" ht="19.7" customHeight="1">
      <c r="A3" s="93" t="str">
        <f>"单位名称："&amp;"楚雄医药高等专科学校"</f>
        <v>单位名称：楚雄医药高等专科学校</v>
      </c>
      <c r="B3" s="93"/>
      <c r="C3" s="95" t="s">
        <v>76</v>
      </c>
      <c r="D3" s="95"/>
      <c r="E3" s="95"/>
      <c r="F3" s="95"/>
    </row>
    <row r="4" spans="1:6" ht="18.95" customHeight="1">
      <c r="A4" s="106" t="s">
        <v>206</v>
      </c>
      <c r="B4" s="107" t="s">
        <v>207</v>
      </c>
      <c r="C4" s="91" t="s">
        <v>208</v>
      </c>
      <c r="D4" s="91"/>
      <c r="E4" s="91"/>
      <c r="F4" s="91" t="s">
        <v>209</v>
      </c>
    </row>
    <row r="5" spans="1:6" ht="18.95" customHeight="1">
      <c r="A5" s="106"/>
      <c r="B5" s="107"/>
      <c r="C5" s="7" t="s">
        <v>81</v>
      </c>
      <c r="D5" s="7" t="s">
        <v>210</v>
      </c>
      <c r="E5" s="7" t="s">
        <v>211</v>
      </c>
      <c r="F5" s="91"/>
    </row>
    <row r="6" spans="1:6" ht="18.95" customHeight="1">
      <c r="A6" s="82" t="s">
        <v>104</v>
      </c>
      <c r="B6" s="45" t="s">
        <v>105</v>
      </c>
      <c r="C6" s="45" t="s">
        <v>106</v>
      </c>
      <c r="D6" s="45" t="s">
        <v>107</v>
      </c>
      <c r="E6" s="45" t="s">
        <v>108</v>
      </c>
      <c r="F6" s="45" t="s">
        <v>109</v>
      </c>
    </row>
    <row r="7" spans="1:6" ht="18.95" customHeight="1">
      <c r="A7" s="83"/>
      <c r="B7" s="81"/>
      <c r="C7" s="6"/>
      <c r="D7" s="6"/>
      <c r="E7" s="6"/>
      <c r="F7" s="6"/>
    </row>
    <row r="8" spans="1:6" s="75" customFormat="1" ht="24" customHeight="1">
      <c r="A8" s="102" t="s">
        <v>660</v>
      </c>
      <c r="B8" s="102"/>
      <c r="C8" s="102"/>
      <c r="D8" s="102"/>
      <c r="E8" s="102"/>
      <c r="F8" s="102"/>
    </row>
  </sheetData>
  <mergeCells count="9">
    <mergeCell ref="A8:F8"/>
    <mergeCell ref="A1:F1"/>
    <mergeCell ref="A2:F2"/>
    <mergeCell ref="A3:B3"/>
    <mergeCell ref="C3:F3"/>
    <mergeCell ref="C4:E4"/>
    <mergeCell ref="A4:A5"/>
    <mergeCell ref="B4:B5"/>
    <mergeCell ref="F4:F5"/>
  </mergeCells>
  <phoneticPr fontId="7" type="noConversion"/>
  <pageMargins left="0.74803149606299213" right="0.74803149606299213" top="0.98425196850393704" bottom="0.98425196850393704" header="0.51181102362204722" footer="0.51181102362204722"/>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X90"/>
  <sheetViews>
    <sheetView showZeros="0" topLeftCell="C1" zoomScaleSheetLayoutView="100" workbookViewId="0">
      <selection activeCell="D9" sqref="D9"/>
    </sheetView>
  </sheetViews>
  <sheetFormatPr defaultColWidth="10.75" defaultRowHeight="14.25" customHeight="1"/>
  <cols>
    <col min="1" max="1" width="38.25" customWidth="1"/>
    <col min="2" max="2" width="20.375" customWidth="1"/>
    <col min="3" max="3" width="36.625" customWidth="1"/>
    <col min="4" max="4" width="11.25" customWidth="1"/>
    <col min="5" max="5" width="25.5" customWidth="1"/>
    <col min="6" max="6" width="13.875" customWidth="1"/>
    <col min="7" max="7" width="22.375" customWidth="1"/>
    <col min="8" max="24" width="12.875" customWidth="1"/>
  </cols>
  <sheetData>
    <row r="1" spans="1:24" ht="13.5" customHeight="1">
      <c r="A1" s="8"/>
      <c r="B1" s="8"/>
      <c r="C1" s="8"/>
      <c r="D1" s="8"/>
      <c r="E1" s="8"/>
      <c r="F1" s="8"/>
      <c r="G1" s="8"/>
      <c r="H1" s="8"/>
      <c r="I1" s="8"/>
      <c r="J1" s="8"/>
      <c r="K1" s="8"/>
      <c r="L1" s="8"/>
      <c r="M1" s="8"/>
      <c r="N1" s="8"/>
      <c r="O1" s="8"/>
      <c r="P1" s="8"/>
      <c r="Q1" s="8"/>
      <c r="R1" s="8"/>
      <c r="S1" s="8"/>
      <c r="T1" s="8"/>
      <c r="U1" s="8"/>
      <c r="V1" s="8"/>
      <c r="W1" s="8"/>
      <c r="X1" s="11" t="s">
        <v>7</v>
      </c>
    </row>
    <row r="2" spans="1:24" ht="45" customHeight="1">
      <c r="A2" s="96" t="s">
        <v>215</v>
      </c>
      <c r="B2" s="96"/>
      <c r="C2" s="96"/>
      <c r="D2" s="96"/>
      <c r="E2" s="96"/>
      <c r="F2" s="96"/>
      <c r="G2" s="96"/>
      <c r="H2" s="96"/>
      <c r="I2" s="96"/>
      <c r="J2" s="96"/>
      <c r="K2" s="96"/>
      <c r="L2" s="96"/>
      <c r="M2" s="96"/>
      <c r="N2" s="96"/>
      <c r="O2" s="96"/>
      <c r="P2" s="96"/>
      <c r="Q2" s="96"/>
      <c r="R2" s="96"/>
      <c r="S2" s="96"/>
      <c r="T2" s="96"/>
      <c r="U2" s="96"/>
      <c r="V2" s="96"/>
      <c r="W2" s="96"/>
      <c r="X2" s="96"/>
    </row>
    <row r="3" spans="1:24" ht="18.75" customHeight="1">
      <c r="A3" s="109" t="str">
        <f>"单位名称："&amp;"楚雄医药高等专科学校"</f>
        <v>单位名称：楚雄医药高等专科学校</v>
      </c>
      <c r="B3" s="109"/>
      <c r="C3" s="109"/>
      <c r="D3" s="109"/>
      <c r="E3" s="109"/>
      <c r="F3" s="109"/>
      <c r="G3" s="109"/>
      <c r="H3" s="8"/>
      <c r="I3" s="8"/>
      <c r="J3" s="8"/>
      <c r="K3" s="8"/>
      <c r="L3" s="8"/>
      <c r="M3" s="8"/>
      <c r="N3" s="8"/>
      <c r="O3" s="8"/>
      <c r="P3" s="8"/>
      <c r="Q3" s="8"/>
      <c r="R3" s="8"/>
      <c r="S3" s="8"/>
      <c r="T3" s="8"/>
      <c r="U3" s="8"/>
      <c r="V3" s="8"/>
      <c r="W3" s="8"/>
      <c r="X3" s="11" t="s">
        <v>76</v>
      </c>
    </row>
    <row r="4" spans="1:24" ht="18" customHeight="1">
      <c r="A4" s="108" t="s">
        <v>216</v>
      </c>
      <c r="B4" s="108" t="s">
        <v>217</v>
      </c>
      <c r="C4" s="108" t="s">
        <v>218</v>
      </c>
      <c r="D4" s="108" t="s">
        <v>219</v>
      </c>
      <c r="E4" s="108" t="s">
        <v>220</v>
      </c>
      <c r="F4" s="108" t="s">
        <v>221</v>
      </c>
      <c r="G4" s="108" t="s">
        <v>222</v>
      </c>
      <c r="H4" s="108" t="s">
        <v>223</v>
      </c>
      <c r="I4" s="108" t="s">
        <v>223</v>
      </c>
      <c r="J4" s="108"/>
      <c r="K4" s="108"/>
      <c r="L4" s="108"/>
      <c r="M4" s="108"/>
      <c r="N4" s="108"/>
      <c r="O4" s="108"/>
      <c r="P4" s="108"/>
      <c r="Q4" s="108"/>
      <c r="R4" s="108" t="s">
        <v>85</v>
      </c>
      <c r="S4" s="108" t="s">
        <v>86</v>
      </c>
      <c r="T4" s="108"/>
      <c r="U4" s="108"/>
      <c r="V4" s="108"/>
      <c r="W4" s="108"/>
      <c r="X4" s="108"/>
    </row>
    <row r="5" spans="1:24" ht="18" customHeight="1">
      <c r="A5" s="108"/>
      <c r="B5" s="108"/>
      <c r="C5" s="108"/>
      <c r="D5" s="108"/>
      <c r="E5" s="108"/>
      <c r="F5" s="108"/>
      <c r="G5" s="108"/>
      <c r="H5" s="108" t="s">
        <v>224</v>
      </c>
      <c r="I5" s="108" t="s">
        <v>82</v>
      </c>
      <c r="J5" s="108"/>
      <c r="K5" s="108"/>
      <c r="L5" s="108"/>
      <c r="M5" s="108"/>
      <c r="N5" s="108"/>
      <c r="O5" s="108" t="s">
        <v>225</v>
      </c>
      <c r="P5" s="108"/>
      <c r="Q5" s="108"/>
      <c r="R5" s="108" t="s">
        <v>85</v>
      </c>
      <c r="S5" s="108" t="s">
        <v>86</v>
      </c>
      <c r="T5" s="108" t="s">
        <v>87</v>
      </c>
      <c r="U5" s="108" t="s">
        <v>86</v>
      </c>
      <c r="V5" s="108" t="s">
        <v>89</v>
      </c>
      <c r="W5" s="108" t="s">
        <v>90</v>
      </c>
      <c r="X5" s="108" t="s">
        <v>91</v>
      </c>
    </row>
    <row r="6" spans="1:24" ht="14.25" customHeight="1">
      <c r="A6" s="108"/>
      <c r="B6" s="108"/>
      <c r="C6" s="108"/>
      <c r="D6" s="108"/>
      <c r="E6" s="108"/>
      <c r="F6" s="108"/>
      <c r="G6" s="108"/>
      <c r="H6" s="108"/>
      <c r="I6" s="108" t="s">
        <v>226</v>
      </c>
      <c r="J6" s="108" t="s">
        <v>227</v>
      </c>
      <c r="K6" s="108" t="s">
        <v>228</v>
      </c>
      <c r="L6" s="108" t="s">
        <v>229</v>
      </c>
      <c r="M6" s="108" t="s">
        <v>230</v>
      </c>
      <c r="N6" s="108" t="s">
        <v>231</v>
      </c>
      <c r="O6" s="108" t="s">
        <v>82</v>
      </c>
      <c r="P6" s="108" t="s">
        <v>83</v>
      </c>
      <c r="Q6" s="108" t="s">
        <v>84</v>
      </c>
      <c r="R6" s="108"/>
      <c r="S6" s="108" t="s">
        <v>81</v>
      </c>
      <c r="T6" s="108" t="s">
        <v>87</v>
      </c>
      <c r="U6" s="108" t="s">
        <v>232</v>
      </c>
      <c r="V6" s="108" t="s">
        <v>89</v>
      </c>
      <c r="W6" s="108" t="s">
        <v>90</v>
      </c>
      <c r="X6" s="108" t="s">
        <v>91</v>
      </c>
    </row>
    <row r="7" spans="1:24" ht="37.5" customHeight="1">
      <c r="A7" s="108"/>
      <c r="B7" s="108"/>
      <c r="C7" s="108"/>
      <c r="D7" s="108"/>
      <c r="E7" s="108"/>
      <c r="F7" s="108"/>
      <c r="G7" s="108"/>
      <c r="H7" s="108"/>
      <c r="I7" s="3" t="s">
        <v>81</v>
      </c>
      <c r="J7" s="3" t="s">
        <v>233</v>
      </c>
      <c r="K7" s="108" t="s">
        <v>227</v>
      </c>
      <c r="L7" s="108" t="s">
        <v>229</v>
      </c>
      <c r="M7" s="108" t="s">
        <v>230</v>
      </c>
      <c r="N7" s="108" t="s">
        <v>231</v>
      </c>
      <c r="O7" s="108" t="s">
        <v>229</v>
      </c>
      <c r="P7" s="108" t="s">
        <v>230</v>
      </c>
      <c r="Q7" s="108" t="s">
        <v>231</v>
      </c>
      <c r="R7" s="108" t="s">
        <v>85</v>
      </c>
      <c r="S7" s="108" t="s">
        <v>81</v>
      </c>
      <c r="T7" s="108" t="s">
        <v>87</v>
      </c>
      <c r="U7" s="108" t="s">
        <v>232</v>
      </c>
      <c r="V7" s="108" t="s">
        <v>89</v>
      </c>
      <c r="W7" s="108" t="s">
        <v>90</v>
      </c>
      <c r="X7" s="108" t="s">
        <v>91</v>
      </c>
    </row>
    <row r="8" spans="1:24" ht="24.2" customHeight="1">
      <c r="A8" s="43">
        <v>1</v>
      </c>
      <c r="B8" s="43">
        <v>2</v>
      </c>
      <c r="C8" s="43">
        <v>3</v>
      </c>
      <c r="D8" s="43">
        <v>4</v>
      </c>
      <c r="E8" s="43">
        <v>5</v>
      </c>
      <c r="F8" s="44">
        <v>6</v>
      </c>
      <c r="G8" s="44">
        <v>7</v>
      </c>
      <c r="H8" s="43">
        <v>8</v>
      </c>
      <c r="I8" s="43">
        <v>9</v>
      </c>
      <c r="J8" s="43">
        <v>10</v>
      </c>
      <c r="K8" s="43">
        <v>11</v>
      </c>
      <c r="L8" s="43">
        <v>12</v>
      </c>
      <c r="M8" s="43">
        <v>13</v>
      </c>
      <c r="N8" s="43">
        <v>14</v>
      </c>
      <c r="O8" s="43">
        <v>15</v>
      </c>
      <c r="P8" s="43">
        <v>16</v>
      </c>
      <c r="Q8" s="43">
        <v>17</v>
      </c>
      <c r="R8" s="43">
        <v>18</v>
      </c>
      <c r="S8" s="43">
        <v>19</v>
      </c>
      <c r="T8" s="43">
        <v>20</v>
      </c>
      <c r="U8" s="43">
        <v>21</v>
      </c>
      <c r="V8" s="43">
        <v>22</v>
      </c>
      <c r="W8" s="43">
        <v>23</v>
      </c>
      <c r="X8" s="43">
        <v>24</v>
      </c>
    </row>
    <row r="9" spans="1:24" ht="30.95" customHeight="1">
      <c r="A9" s="5" t="s">
        <v>93</v>
      </c>
      <c r="B9" s="5"/>
      <c r="C9" s="5"/>
      <c r="D9" s="5"/>
      <c r="E9" s="5"/>
      <c r="F9" s="5"/>
      <c r="G9" s="5"/>
      <c r="H9" s="6">
        <v>120312366.43000001</v>
      </c>
      <c r="I9" s="6">
        <v>101565660.43000001</v>
      </c>
      <c r="J9" s="6"/>
      <c r="K9" s="6"/>
      <c r="L9" s="6"/>
      <c r="M9" s="6">
        <v>101565660.43000001</v>
      </c>
      <c r="N9" s="6"/>
      <c r="O9" s="6"/>
      <c r="P9" s="6"/>
      <c r="Q9" s="6"/>
      <c r="R9" s="6">
        <v>18746706</v>
      </c>
      <c r="S9" s="6"/>
      <c r="T9" s="6"/>
      <c r="U9" s="6"/>
      <c r="V9" s="6"/>
      <c r="W9" s="6"/>
      <c r="X9" s="6"/>
    </row>
    <row r="10" spans="1:24" ht="30.75" customHeight="1">
      <c r="A10" s="5" t="s">
        <v>93</v>
      </c>
      <c r="B10" s="5" t="s">
        <v>234</v>
      </c>
      <c r="C10" s="5" t="s">
        <v>235</v>
      </c>
      <c r="D10" s="5" t="s">
        <v>124</v>
      </c>
      <c r="E10" s="5" t="s">
        <v>125</v>
      </c>
      <c r="F10" s="5" t="s">
        <v>236</v>
      </c>
      <c r="G10" s="5" t="s">
        <v>237</v>
      </c>
      <c r="H10" s="6">
        <v>3425640</v>
      </c>
      <c r="I10" s="6">
        <v>3425640</v>
      </c>
      <c r="J10" s="6"/>
      <c r="K10" s="6"/>
      <c r="L10" s="6"/>
      <c r="M10" s="6">
        <v>3425640</v>
      </c>
      <c r="N10" s="6"/>
      <c r="O10" s="6"/>
      <c r="P10" s="6"/>
      <c r="Q10" s="6"/>
      <c r="R10" s="6"/>
      <c r="S10" s="6"/>
      <c r="T10" s="6"/>
      <c r="U10" s="6"/>
      <c r="V10" s="6"/>
      <c r="W10" s="6"/>
      <c r="X10" s="6"/>
    </row>
    <row r="11" spans="1:24" ht="30.75" customHeight="1">
      <c r="A11" s="5" t="s">
        <v>93</v>
      </c>
      <c r="B11" s="5" t="s">
        <v>234</v>
      </c>
      <c r="C11" s="5" t="s">
        <v>235</v>
      </c>
      <c r="D11" s="5" t="s">
        <v>122</v>
      </c>
      <c r="E11" s="5" t="s">
        <v>123</v>
      </c>
      <c r="F11" s="5" t="s">
        <v>236</v>
      </c>
      <c r="G11" s="5" t="s">
        <v>237</v>
      </c>
      <c r="H11" s="6">
        <v>2262444</v>
      </c>
      <c r="I11" s="6">
        <v>2262444</v>
      </c>
      <c r="J11" s="6"/>
      <c r="K11" s="5"/>
      <c r="L11" s="6"/>
      <c r="M11" s="6">
        <v>2262444</v>
      </c>
      <c r="N11" s="6"/>
      <c r="O11" s="6"/>
      <c r="P11" s="6"/>
      <c r="Q11" s="6"/>
      <c r="R11" s="6"/>
      <c r="S11" s="6"/>
      <c r="T11" s="6"/>
      <c r="U11" s="6"/>
      <c r="V11" s="6"/>
      <c r="W11" s="6"/>
      <c r="X11" s="6"/>
    </row>
    <row r="12" spans="1:24" ht="30.75" customHeight="1">
      <c r="A12" s="5" t="s">
        <v>93</v>
      </c>
      <c r="B12" s="5" t="s">
        <v>234</v>
      </c>
      <c r="C12" s="5" t="s">
        <v>235</v>
      </c>
      <c r="D12" s="5" t="s">
        <v>124</v>
      </c>
      <c r="E12" s="5" t="s">
        <v>125</v>
      </c>
      <c r="F12" s="5" t="s">
        <v>236</v>
      </c>
      <c r="G12" s="5" t="s">
        <v>237</v>
      </c>
      <c r="H12" s="6">
        <v>11696642.4</v>
      </c>
      <c r="I12" s="6">
        <v>11696642.4</v>
      </c>
      <c r="J12" s="6"/>
      <c r="K12" s="5"/>
      <c r="L12" s="6"/>
      <c r="M12" s="6">
        <v>11696642.4</v>
      </c>
      <c r="N12" s="6"/>
      <c r="O12" s="6"/>
      <c r="P12" s="6"/>
      <c r="Q12" s="6"/>
      <c r="R12" s="6"/>
      <c r="S12" s="6"/>
      <c r="T12" s="6"/>
      <c r="U12" s="6"/>
      <c r="V12" s="6"/>
      <c r="W12" s="6"/>
      <c r="X12" s="6"/>
    </row>
    <row r="13" spans="1:24" ht="30.75" customHeight="1">
      <c r="A13" s="5" t="s">
        <v>93</v>
      </c>
      <c r="B13" s="5" t="s">
        <v>238</v>
      </c>
      <c r="C13" s="5" t="s">
        <v>239</v>
      </c>
      <c r="D13" s="5" t="s">
        <v>124</v>
      </c>
      <c r="E13" s="5" t="s">
        <v>125</v>
      </c>
      <c r="F13" s="5" t="s">
        <v>240</v>
      </c>
      <c r="G13" s="5" t="s">
        <v>241</v>
      </c>
      <c r="H13" s="6">
        <v>211356</v>
      </c>
      <c r="I13" s="6">
        <v>211356</v>
      </c>
      <c r="J13" s="6"/>
      <c r="K13" s="5"/>
      <c r="L13" s="6"/>
      <c r="M13" s="6">
        <v>211356</v>
      </c>
      <c r="N13" s="6"/>
      <c r="O13" s="6"/>
      <c r="P13" s="6"/>
      <c r="Q13" s="6"/>
      <c r="R13" s="6"/>
      <c r="S13" s="6"/>
      <c r="T13" s="6"/>
      <c r="U13" s="6"/>
      <c r="V13" s="6"/>
      <c r="W13" s="6"/>
      <c r="X13" s="6"/>
    </row>
    <row r="14" spans="1:24" ht="30.75" customHeight="1">
      <c r="A14" s="5" t="s">
        <v>93</v>
      </c>
      <c r="B14" s="5" t="s">
        <v>234</v>
      </c>
      <c r="C14" s="5" t="s">
        <v>235</v>
      </c>
      <c r="D14" s="5" t="s">
        <v>122</v>
      </c>
      <c r="E14" s="5" t="s">
        <v>123</v>
      </c>
      <c r="F14" s="5" t="s">
        <v>240</v>
      </c>
      <c r="G14" s="5" t="s">
        <v>241</v>
      </c>
      <c r="H14" s="6">
        <v>151296</v>
      </c>
      <c r="I14" s="6">
        <v>151296</v>
      </c>
      <c r="J14" s="6"/>
      <c r="K14" s="5"/>
      <c r="L14" s="6"/>
      <c r="M14" s="6">
        <v>151296</v>
      </c>
      <c r="N14" s="6"/>
      <c r="O14" s="6"/>
      <c r="P14" s="6"/>
      <c r="Q14" s="6"/>
      <c r="R14" s="6"/>
      <c r="S14" s="6"/>
      <c r="T14" s="6"/>
      <c r="U14" s="6"/>
      <c r="V14" s="6"/>
      <c r="W14" s="6"/>
      <c r="X14" s="6"/>
    </row>
    <row r="15" spans="1:24" ht="30.75" customHeight="1">
      <c r="A15" s="5" t="s">
        <v>93</v>
      </c>
      <c r="B15" s="5" t="s">
        <v>234</v>
      </c>
      <c r="C15" s="5" t="s">
        <v>235</v>
      </c>
      <c r="D15" s="5" t="s">
        <v>124</v>
      </c>
      <c r="E15" s="5" t="s">
        <v>125</v>
      </c>
      <c r="F15" s="5" t="s">
        <v>240</v>
      </c>
      <c r="G15" s="5" t="s">
        <v>241</v>
      </c>
      <c r="H15" s="6">
        <v>801744</v>
      </c>
      <c r="I15" s="6">
        <v>801744</v>
      </c>
      <c r="J15" s="6"/>
      <c r="K15" s="5"/>
      <c r="L15" s="6"/>
      <c r="M15" s="6">
        <v>801744</v>
      </c>
      <c r="N15" s="6"/>
      <c r="O15" s="6"/>
      <c r="P15" s="6"/>
      <c r="Q15" s="6"/>
      <c r="R15" s="6"/>
      <c r="S15" s="6"/>
      <c r="T15" s="6"/>
      <c r="U15" s="6"/>
      <c r="V15" s="6"/>
      <c r="W15" s="6"/>
      <c r="X15" s="6"/>
    </row>
    <row r="16" spans="1:24" ht="30.75" customHeight="1">
      <c r="A16" s="5" t="s">
        <v>93</v>
      </c>
      <c r="B16" s="5" t="s">
        <v>242</v>
      </c>
      <c r="C16" s="5" t="s">
        <v>243</v>
      </c>
      <c r="D16" s="5" t="s">
        <v>124</v>
      </c>
      <c r="E16" s="5" t="s">
        <v>125</v>
      </c>
      <c r="F16" s="5" t="s">
        <v>244</v>
      </c>
      <c r="G16" s="5" t="s">
        <v>245</v>
      </c>
      <c r="H16" s="6">
        <v>1242000</v>
      </c>
      <c r="I16" s="6">
        <v>1242000</v>
      </c>
      <c r="J16" s="6"/>
      <c r="K16" s="5"/>
      <c r="L16" s="6"/>
      <c r="M16" s="6">
        <v>1242000</v>
      </c>
      <c r="N16" s="6"/>
      <c r="O16" s="6"/>
      <c r="P16" s="6"/>
      <c r="Q16" s="6"/>
      <c r="R16" s="6"/>
      <c r="S16" s="6"/>
      <c r="T16" s="6"/>
      <c r="U16" s="6"/>
      <c r="V16" s="6"/>
      <c r="W16" s="6"/>
      <c r="X16" s="6"/>
    </row>
    <row r="17" spans="1:24" ht="30.75" customHeight="1">
      <c r="A17" s="5" t="s">
        <v>93</v>
      </c>
      <c r="B17" s="5" t="s">
        <v>246</v>
      </c>
      <c r="C17" s="5" t="s">
        <v>247</v>
      </c>
      <c r="D17" s="5" t="s">
        <v>124</v>
      </c>
      <c r="E17" s="5" t="s">
        <v>125</v>
      </c>
      <c r="F17" s="5" t="s">
        <v>244</v>
      </c>
      <c r="G17" s="5" t="s">
        <v>245</v>
      </c>
      <c r="H17" s="6">
        <v>1776396</v>
      </c>
      <c r="I17" s="6">
        <v>1776396</v>
      </c>
      <c r="J17" s="6"/>
      <c r="K17" s="5"/>
      <c r="L17" s="6"/>
      <c r="M17" s="6">
        <v>1776396</v>
      </c>
      <c r="N17" s="6"/>
      <c r="O17" s="6"/>
      <c r="P17" s="6"/>
      <c r="Q17" s="6"/>
      <c r="R17" s="6"/>
      <c r="S17" s="6"/>
      <c r="T17" s="6"/>
      <c r="U17" s="6"/>
      <c r="V17" s="6"/>
      <c r="W17" s="6"/>
      <c r="X17" s="6"/>
    </row>
    <row r="18" spans="1:24" ht="30.75" customHeight="1">
      <c r="A18" s="5" t="s">
        <v>93</v>
      </c>
      <c r="B18" s="5" t="s">
        <v>246</v>
      </c>
      <c r="C18" s="5" t="s">
        <v>247</v>
      </c>
      <c r="D18" s="5" t="s">
        <v>124</v>
      </c>
      <c r="E18" s="5" t="s">
        <v>125</v>
      </c>
      <c r="F18" s="5" t="s">
        <v>244</v>
      </c>
      <c r="G18" s="5" t="s">
        <v>245</v>
      </c>
      <c r="H18" s="6">
        <v>909000</v>
      </c>
      <c r="I18" s="6">
        <v>909000</v>
      </c>
      <c r="J18" s="6"/>
      <c r="K18" s="5"/>
      <c r="L18" s="6"/>
      <c r="M18" s="6">
        <v>909000</v>
      </c>
      <c r="N18" s="6"/>
      <c r="O18" s="6"/>
      <c r="P18" s="6"/>
      <c r="Q18" s="6"/>
      <c r="R18" s="6"/>
      <c r="S18" s="6"/>
      <c r="T18" s="6"/>
      <c r="U18" s="6"/>
      <c r="V18" s="6"/>
      <c r="W18" s="6"/>
      <c r="X18" s="6"/>
    </row>
    <row r="19" spans="1:24" ht="30.75" customHeight="1">
      <c r="A19" s="5" t="s">
        <v>93</v>
      </c>
      <c r="B19" s="5" t="s">
        <v>246</v>
      </c>
      <c r="C19" s="5" t="s">
        <v>247</v>
      </c>
      <c r="D19" s="5" t="s">
        <v>122</v>
      </c>
      <c r="E19" s="5" t="s">
        <v>123</v>
      </c>
      <c r="F19" s="5" t="s">
        <v>244</v>
      </c>
      <c r="G19" s="5" t="s">
        <v>245</v>
      </c>
      <c r="H19" s="6">
        <v>596520</v>
      </c>
      <c r="I19" s="6">
        <v>596520</v>
      </c>
      <c r="J19" s="6"/>
      <c r="K19" s="5"/>
      <c r="L19" s="6"/>
      <c r="M19" s="6">
        <v>596520</v>
      </c>
      <c r="N19" s="6"/>
      <c r="O19" s="6"/>
      <c r="P19" s="6"/>
      <c r="Q19" s="6"/>
      <c r="R19" s="6"/>
      <c r="S19" s="6"/>
      <c r="T19" s="6"/>
      <c r="U19" s="6"/>
      <c r="V19" s="6"/>
      <c r="W19" s="6"/>
      <c r="X19" s="6"/>
    </row>
    <row r="20" spans="1:24" ht="30.75" customHeight="1">
      <c r="A20" s="5" t="s">
        <v>93</v>
      </c>
      <c r="B20" s="5" t="s">
        <v>246</v>
      </c>
      <c r="C20" s="5" t="s">
        <v>247</v>
      </c>
      <c r="D20" s="5" t="s">
        <v>124</v>
      </c>
      <c r="E20" s="5" t="s">
        <v>125</v>
      </c>
      <c r="F20" s="5" t="s">
        <v>244</v>
      </c>
      <c r="G20" s="5" t="s">
        <v>245</v>
      </c>
      <c r="H20" s="6">
        <v>3331344</v>
      </c>
      <c r="I20" s="6">
        <v>3331344</v>
      </c>
      <c r="J20" s="6"/>
      <c r="K20" s="5"/>
      <c r="L20" s="6"/>
      <c r="M20" s="6">
        <v>3331344</v>
      </c>
      <c r="N20" s="6"/>
      <c r="O20" s="6"/>
      <c r="P20" s="6"/>
      <c r="Q20" s="6"/>
      <c r="R20" s="6"/>
      <c r="S20" s="6"/>
      <c r="T20" s="6"/>
      <c r="U20" s="6"/>
      <c r="V20" s="6"/>
      <c r="W20" s="6"/>
      <c r="X20" s="6"/>
    </row>
    <row r="21" spans="1:24" ht="30.75" customHeight="1">
      <c r="A21" s="5" t="s">
        <v>93</v>
      </c>
      <c r="B21" s="5" t="s">
        <v>234</v>
      </c>
      <c r="C21" s="5" t="s">
        <v>235</v>
      </c>
      <c r="D21" s="5" t="s">
        <v>122</v>
      </c>
      <c r="E21" s="5" t="s">
        <v>123</v>
      </c>
      <c r="F21" s="5" t="s">
        <v>244</v>
      </c>
      <c r="G21" s="5" t="s">
        <v>245</v>
      </c>
      <c r="H21" s="6"/>
      <c r="I21" s="6"/>
      <c r="J21" s="6"/>
      <c r="K21" s="5"/>
      <c r="L21" s="6"/>
      <c r="M21" s="6"/>
      <c r="N21" s="6"/>
      <c r="O21" s="6"/>
      <c r="P21" s="6"/>
      <c r="Q21" s="6"/>
      <c r="R21" s="6"/>
      <c r="S21" s="6"/>
      <c r="T21" s="6"/>
      <c r="U21" s="6"/>
      <c r="V21" s="6"/>
      <c r="W21" s="6"/>
      <c r="X21" s="6"/>
    </row>
    <row r="22" spans="1:24" ht="30.75" customHeight="1">
      <c r="A22" s="5" t="s">
        <v>93</v>
      </c>
      <c r="B22" s="5" t="s">
        <v>234</v>
      </c>
      <c r="C22" s="5" t="s">
        <v>235</v>
      </c>
      <c r="D22" s="5" t="s">
        <v>124</v>
      </c>
      <c r="E22" s="5" t="s">
        <v>125</v>
      </c>
      <c r="F22" s="5" t="s">
        <v>244</v>
      </c>
      <c r="G22" s="5" t="s">
        <v>245</v>
      </c>
      <c r="H22" s="6"/>
      <c r="I22" s="6"/>
      <c r="J22" s="6"/>
      <c r="K22" s="5"/>
      <c r="L22" s="6"/>
      <c r="M22" s="6"/>
      <c r="N22" s="6"/>
      <c r="O22" s="6"/>
      <c r="P22" s="6"/>
      <c r="Q22" s="6"/>
      <c r="R22" s="6"/>
      <c r="S22" s="6"/>
      <c r="T22" s="6"/>
      <c r="U22" s="6"/>
      <c r="V22" s="6"/>
      <c r="W22" s="6"/>
      <c r="X22" s="6"/>
    </row>
    <row r="23" spans="1:24" ht="30.75" customHeight="1">
      <c r="A23" s="5" t="s">
        <v>93</v>
      </c>
      <c r="B23" s="5" t="s">
        <v>246</v>
      </c>
      <c r="C23" s="5" t="s">
        <v>247</v>
      </c>
      <c r="D23" s="5" t="s">
        <v>122</v>
      </c>
      <c r="E23" s="5" t="s">
        <v>123</v>
      </c>
      <c r="F23" s="5" t="s">
        <v>244</v>
      </c>
      <c r="G23" s="5" t="s">
        <v>245</v>
      </c>
      <c r="H23" s="6">
        <v>753288</v>
      </c>
      <c r="I23" s="6">
        <v>753288</v>
      </c>
      <c r="J23" s="6"/>
      <c r="K23" s="5"/>
      <c r="L23" s="6"/>
      <c r="M23" s="6">
        <v>753288</v>
      </c>
      <c r="N23" s="6"/>
      <c r="O23" s="6"/>
      <c r="P23" s="6"/>
      <c r="Q23" s="6"/>
      <c r="R23" s="6"/>
      <c r="S23" s="6"/>
      <c r="T23" s="6"/>
      <c r="U23" s="6"/>
      <c r="V23" s="6"/>
      <c r="W23" s="6"/>
      <c r="X23" s="6"/>
    </row>
    <row r="24" spans="1:24" ht="30.75" customHeight="1">
      <c r="A24" s="5" t="s">
        <v>93</v>
      </c>
      <c r="B24" s="5" t="s">
        <v>246</v>
      </c>
      <c r="C24" s="5" t="s">
        <v>247</v>
      </c>
      <c r="D24" s="5" t="s">
        <v>124</v>
      </c>
      <c r="E24" s="5" t="s">
        <v>125</v>
      </c>
      <c r="F24" s="5" t="s">
        <v>244</v>
      </c>
      <c r="G24" s="5" t="s">
        <v>245</v>
      </c>
      <c r="H24" s="6">
        <v>4054824</v>
      </c>
      <c r="I24" s="6">
        <v>4054824</v>
      </c>
      <c r="J24" s="6"/>
      <c r="K24" s="5"/>
      <c r="L24" s="6"/>
      <c r="M24" s="6">
        <v>4054824</v>
      </c>
      <c r="N24" s="6"/>
      <c r="O24" s="6"/>
      <c r="P24" s="6"/>
      <c r="Q24" s="6"/>
      <c r="R24" s="6"/>
      <c r="S24" s="6"/>
      <c r="T24" s="6"/>
      <c r="U24" s="6"/>
      <c r="V24" s="6"/>
      <c r="W24" s="6"/>
      <c r="X24" s="6"/>
    </row>
    <row r="25" spans="1:24" ht="30.75" customHeight="1">
      <c r="A25" s="5" t="s">
        <v>93</v>
      </c>
      <c r="B25" s="5" t="s">
        <v>234</v>
      </c>
      <c r="C25" s="5" t="s">
        <v>235</v>
      </c>
      <c r="D25" s="5" t="s">
        <v>124</v>
      </c>
      <c r="E25" s="5" t="s">
        <v>125</v>
      </c>
      <c r="F25" s="5" t="s">
        <v>244</v>
      </c>
      <c r="G25" s="5" t="s">
        <v>245</v>
      </c>
      <c r="H25" s="6">
        <v>285470</v>
      </c>
      <c r="I25" s="6">
        <v>285470</v>
      </c>
      <c r="J25" s="6"/>
      <c r="K25" s="5"/>
      <c r="L25" s="6"/>
      <c r="M25" s="6">
        <v>285470</v>
      </c>
      <c r="N25" s="6"/>
      <c r="O25" s="6"/>
      <c r="P25" s="6"/>
      <c r="Q25" s="6"/>
      <c r="R25" s="6"/>
      <c r="S25" s="6"/>
      <c r="T25" s="6"/>
      <c r="U25" s="6"/>
      <c r="V25" s="6"/>
      <c r="W25" s="6"/>
      <c r="X25" s="6"/>
    </row>
    <row r="26" spans="1:24" ht="30.75" customHeight="1">
      <c r="A26" s="5" t="s">
        <v>93</v>
      </c>
      <c r="B26" s="5" t="s">
        <v>242</v>
      </c>
      <c r="C26" s="5" t="s">
        <v>243</v>
      </c>
      <c r="D26" s="5" t="s">
        <v>122</v>
      </c>
      <c r="E26" s="5" t="s">
        <v>123</v>
      </c>
      <c r="F26" s="5" t="s">
        <v>244</v>
      </c>
      <c r="G26" s="5" t="s">
        <v>245</v>
      </c>
      <c r="H26" s="6">
        <v>756000</v>
      </c>
      <c r="I26" s="6">
        <v>756000</v>
      </c>
      <c r="J26" s="6"/>
      <c r="K26" s="5"/>
      <c r="L26" s="6"/>
      <c r="M26" s="6">
        <v>756000</v>
      </c>
      <c r="N26" s="6"/>
      <c r="O26" s="6"/>
      <c r="P26" s="6"/>
      <c r="Q26" s="6"/>
      <c r="R26" s="6"/>
      <c r="S26" s="6"/>
      <c r="T26" s="6"/>
      <c r="U26" s="6"/>
      <c r="V26" s="6"/>
      <c r="W26" s="6"/>
      <c r="X26" s="6"/>
    </row>
    <row r="27" spans="1:24" ht="30.75" customHeight="1">
      <c r="A27" s="5" t="s">
        <v>93</v>
      </c>
      <c r="B27" s="5" t="s">
        <v>242</v>
      </c>
      <c r="C27" s="5" t="s">
        <v>243</v>
      </c>
      <c r="D27" s="5" t="s">
        <v>124</v>
      </c>
      <c r="E27" s="5" t="s">
        <v>125</v>
      </c>
      <c r="F27" s="5" t="s">
        <v>244</v>
      </c>
      <c r="G27" s="5" t="s">
        <v>245</v>
      </c>
      <c r="H27" s="6">
        <v>4410000</v>
      </c>
      <c r="I27" s="6">
        <v>4410000</v>
      </c>
      <c r="J27" s="6"/>
      <c r="K27" s="5"/>
      <c r="L27" s="6"/>
      <c r="M27" s="6">
        <v>4410000</v>
      </c>
      <c r="N27" s="6"/>
      <c r="O27" s="6"/>
      <c r="P27" s="6"/>
      <c r="Q27" s="6"/>
      <c r="R27" s="6"/>
      <c r="S27" s="6"/>
      <c r="T27" s="6"/>
      <c r="U27" s="6"/>
      <c r="V27" s="6"/>
      <c r="W27" s="6"/>
      <c r="X27" s="6"/>
    </row>
    <row r="28" spans="1:24" ht="30.75" customHeight="1">
      <c r="A28" s="5" t="s">
        <v>93</v>
      </c>
      <c r="B28" s="5" t="s">
        <v>248</v>
      </c>
      <c r="C28" s="5" t="s">
        <v>249</v>
      </c>
      <c r="D28" s="5" t="s">
        <v>132</v>
      </c>
      <c r="E28" s="5" t="s">
        <v>133</v>
      </c>
      <c r="F28" s="5" t="s">
        <v>250</v>
      </c>
      <c r="G28" s="5" t="s">
        <v>249</v>
      </c>
      <c r="H28" s="6">
        <v>5237209.54</v>
      </c>
      <c r="I28" s="6">
        <v>5237209.54</v>
      </c>
      <c r="J28" s="6"/>
      <c r="K28" s="5"/>
      <c r="L28" s="6"/>
      <c r="M28" s="6">
        <v>5237209.54</v>
      </c>
      <c r="N28" s="6"/>
      <c r="O28" s="6"/>
      <c r="P28" s="6"/>
      <c r="Q28" s="6"/>
      <c r="R28" s="6"/>
      <c r="S28" s="6"/>
      <c r="T28" s="6"/>
      <c r="U28" s="6"/>
      <c r="V28" s="6"/>
      <c r="W28" s="6"/>
      <c r="X28" s="6"/>
    </row>
    <row r="29" spans="1:24" ht="30.75" customHeight="1">
      <c r="A29" s="5" t="s">
        <v>93</v>
      </c>
      <c r="B29" s="5" t="s">
        <v>248</v>
      </c>
      <c r="C29" s="5" t="s">
        <v>249</v>
      </c>
      <c r="D29" s="5" t="s">
        <v>132</v>
      </c>
      <c r="E29" s="5" t="s">
        <v>133</v>
      </c>
      <c r="F29" s="5" t="s">
        <v>250</v>
      </c>
      <c r="G29" s="5" t="s">
        <v>249</v>
      </c>
      <c r="H29" s="6">
        <v>1361961.93</v>
      </c>
      <c r="I29" s="6">
        <v>1361961.93</v>
      </c>
      <c r="J29" s="6"/>
      <c r="K29" s="5"/>
      <c r="L29" s="6"/>
      <c r="M29" s="6">
        <v>1361961.93</v>
      </c>
      <c r="N29" s="6"/>
      <c r="O29" s="6"/>
      <c r="P29" s="6"/>
      <c r="Q29" s="6"/>
      <c r="R29" s="6"/>
      <c r="S29" s="6"/>
      <c r="T29" s="6"/>
      <c r="U29" s="6"/>
      <c r="V29" s="6"/>
      <c r="W29" s="6"/>
      <c r="X29" s="6"/>
    </row>
    <row r="30" spans="1:24" ht="30.75" customHeight="1">
      <c r="A30" s="5" t="s">
        <v>93</v>
      </c>
      <c r="B30" s="5" t="s">
        <v>251</v>
      </c>
      <c r="C30" s="5" t="s">
        <v>252</v>
      </c>
      <c r="D30" s="5" t="s">
        <v>146</v>
      </c>
      <c r="E30" s="5" t="s">
        <v>147</v>
      </c>
      <c r="F30" s="5" t="s">
        <v>253</v>
      </c>
      <c r="G30" s="5" t="s">
        <v>254</v>
      </c>
      <c r="H30" s="6">
        <v>1687172.45</v>
      </c>
      <c r="I30" s="6">
        <v>1687172.45</v>
      </c>
      <c r="J30" s="6"/>
      <c r="K30" s="5"/>
      <c r="L30" s="6"/>
      <c r="M30" s="6">
        <v>1687172.45</v>
      </c>
      <c r="N30" s="6"/>
      <c r="O30" s="6"/>
      <c r="P30" s="6"/>
      <c r="Q30" s="6"/>
      <c r="R30" s="6"/>
      <c r="S30" s="6"/>
      <c r="T30" s="6"/>
      <c r="U30" s="6"/>
      <c r="V30" s="6"/>
      <c r="W30" s="6"/>
      <c r="X30" s="6"/>
    </row>
    <row r="31" spans="1:24" ht="30.75" customHeight="1">
      <c r="A31" s="5" t="s">
        <v>93</v>
      </c>
      <c r="B31" s="5" t="s">
        <v>251</v>
      </c>
      <c r="C31" s="5" t="s">
        <v>252</v>
      </c>
      <c r="D31" s="5" t="s">
        <v>144</v>
      </c>
      <c r="E31" s="5" t="s">
        <v>145</v>
      </c>
      <c r="F31" s="5" t="s">
        <v>253</v>
      </c>
      <c r="G31" s="5" t="s">
        <v>254</v>
      </c>
      <c r="H31" s="6"/>
      <c r="I31" s="6"/>
      <c r="J31" s="6"/>
      <c r="K31" s="5"/>
      <c r="L31" s="6"/>
      <c r="M31" s="6"/>
      <c r="N31" s="6"/>
      <c r="O31" s="6"/>
      <c r="P31" s="6"/>
      <c r="Q31" s="6"/>
      <c r="R31" s="6"/>
      <c r="S31" s="6"/>
      <c r="T31" s="6"/>
      <c r="U31" s="6"/>
      <c r="V31" s="6"/>
      <c r="W31" s="6"/>
      <c r="X31" s="6"/>
    </row>
    <row r="32" spans="1:24" ht="30.75" customHeight="1">
      <c r="A32" s="5" t="s">
        <v>93</v>
      </c>
      <c r="B32" s="5" t="s">
        <v>251</v>
      </c>
      <c r="C32" s="5" t="s">
        <v>252</v>
      </c>
      <c r="D32" s="5" t="s">
        <v>146</v>
      </c>
      <c r="E32" s="5" t="s">
        <v>147</v>
      </c>
      <c r="F32" s="5" t="s">
        <v>253</v>
      </c>
      <c r="G32" s="5" t="s">
        <v>254</v>
      </c>
      <c r="H32" s="6">
        <v>449334.62</v>
      </c>
      <c r="I32" s="6">
        <v>449334.62</v>
      </c>
      <c r="J32" s="6"/>
      <c r="K32" s="5"/>
      <c r="L32" s="6"/>
      <c r="M32" s="6">
        <v>449334.62</v>
      </c>
      <c r="N32" s="6"/>
      <c r="O32" s="6"/>
      <c r="P32" s="6"/>
      <c r="Q32" s="6"/>
      <c r="R32" s="6"/>
      <c r="S32" s="6"/>
      <c r="T32" s="6"/>
      <c r="U32" s="6"/>
      <c r="V32" s="6"/>
      <c r="W32" s="6"/>
      <c r="X32" s="6"/>
    </row>
    <row r="33" spans="1:24" ht="30.75" customHeight="1">
      <c r="A33" s="5" t="s">
        <v>93</v>
      </c>
      <c r="B33" s="5" t="s">
        <v>251</v>
      </c>
      <c r="C33" s="5" t="s">
        <v>252</v>
      </c>
      <c r="D33" s="5" t="s">
        <v>148</v>
      </c>
      <c r="E33" s="5" t="s">
        <v>149</v>
      </c>
      <c r="F33" s="5" t="s">
        <v>255</v>
      </c>
      <c r="G33" s="5" t="s">
        <v>256</v>
      </c>
      <c r="H33" s="6">
        <v>593369.81999999995</v>
      </c>
      <c r="I33" s="6">
        <v>593369.81999999995</v>
      </c>
      <c r="J33" s="6"/>
      <c r="K33" s="5"/>
      <c r="L33" s="6"/>
      <c r="M33" s="6">
        <v>593369.81999999995</v>
      </c>
      <c r="N33" s="6"/>
      <c r="O33" s="6"/>
      <c r="P33" s="6"/>
      <c r="Q33" s="6"/>
      <c r="R33" s="6"/>
      <c r="S33" s="6"/>
      <c r="T33" s="6"/>
      <c r="U33" s="6"/>
      <c r="V33" s="6"/>
      <c r="W33" s="6"/>
      <c r="X33" s="6"/>
    </row>
    <row r="34" spans="1:24" ht="30.75" customHeight="1">
      <c r="A34" s="5" t="s">
        <v>93</v>
      </c>
      <c r="B34" s="5" t="s">
        <v>251</v>
      </c>
      <c r="C34" s="5" t="s">
        <v>252</v>
      </c>
      <c r="D34" s="5" t="s">
        <v>148</v>
      </c>
      <c r="E34" s="5" t="s">
        <v>149</v>
      </c>
      <c r="F34" s="5" t="s">
        <v>255</v>
      </c>
      <c r="G34" s="5" t="s">
        <v>256</v>
      </c>
      <c r="H34" s="6">
        <v>1323051.01</v>
      </c>
      <c r="I34" s="6">
        <v>1323051.01</v>
      </c>
      <c r="J34" s="6"/>
      <c r="K34" s="5"/>
      <c r="L34" s="6"/>
      <c r="M34" s="6">
        <v>1323051.01</v>
      </c>
      <c r="N34" s="6"/>
      <c r="O34" s="6"/>
      <c r="P34" s="6"/>
      <c r="Q34" s="6"/>
      <c r="R34" s="6"/>
      <c r="S34" s="6"/>
      <c r="T34" s="6"/>
      <c r="U34" s="6"/>
      <c r="V34" s="6"/>
      <c r="W34" s="6"/>
      <c r="X34" s="6"/>
    </row>
    <row r="35" spans="1:24" ht="30.75" customHeight="1">
      <c r="A35" s="5" t="s">
        <v>93</v>
      </c>
      <c r="B35" s="5" t="s">
        <v>251</v>
      </c>
      <c r="C35" s="5" t="s">
        <v>252</v>
      </c>
      <c r="D35" s="5" t="s">
        <v>150</v>
      </c>
      <c r="E35" s="5" t="s">
        <v>151</v>
      </c>
      <c r="F35" s="5" t="s">
        <v>257</v>
      </c>
      <c r="G35" s="5" t="s">
        <v>258</v>
      </c>
      <c r="H35" s="6"/>
      <c r="I35" s="6"/>
      <c r="J35" s="6"/>
      <c r="K35" s="5"/>
      <c r="L35" s="6"/>
      <c r="M35" s="6"/>
      <c r="N35" s="6"/>
      <c r="O35" s="6"/>
      <c r="P35" s="6"/>
      <c r="Q35" s="6"/>
      <c r="R35" s="6"/>
      <c r="S35" s="6"/>
      <c r="T35" s="6"/>
      <c r="U35" s="6"/>
      <c r="V35" s="6"/>
      <c r="W35" s="6"/>
      <c r="X35" s="6"/>
    </row>
    <row r="36" spans="1:24" ht="30.75" customHeight="1">
      <c r="A36" s="5" t="s">
        <v>93</v>
      </c>
      <c r="B36" s="5" t="s">
        <v>251</v>
      </c>
      <c r="C36" s="5" t="s">
        <v>252</v>
      </c>
      <c r="D36" s="5" t="s">
        <v>150</v>
      </c>
      <c r="E36" s="5" t="s">
        <v>151</v>
      </c>
      <c r="F36" s="5" t="s">
        <v>257</v>
      </c>
      <c r="G36" s="5" t="s">
        <v>258</v>
      </c>
      <c r="H36" s="6">
        <v>112560</v>
      </c>
      <c r="I36" s="6">
        <v>112560</v>
      </c>
      <c r="J36" s="6"/>
      <c r="K36" s="5"/>
      <c r="L36" s="6"/>
      <c r="M36" s="6">
        <v>112560</v>
      </c>
      <c r="N36" s="6"/>
      <c r="O36" s="6"/>
      <c r="P36" s="6"/>
      <c r="Q36" s="6"/>
      <c r="R36" s="6"/>
      <c r="S36" s="6"/>
      <c r="T36" s="6"/>
      <c r="U36" s="6"/>
      <c r="V36" s="6"/>
      <c r="W36" s="6"/>
      <c r="X36" s="6"/>
    </row>
    <row r="37" spans="1:24" ht="30.75" customHeight="1">
      <c r="A37" s="5" t="s">
        <v>93</v>
      </c>
      <c r="B37" s="5" t="s">
        <v>251</v>
      </c>
      <c r="C37" s="5" t="s">
        <v>252</v>
      </c>
      <c r="D37" s="5" t="s">
        <v>150</v>
      </c>
      <c r="E37" s="5" t="s">
        <v>151</v>
      </c>
      <c r="F37" s="5" t="s">
        <v>257</v>
      </c>
      <c r="G37" s="5" t="s">
        <v>258</v>
      </c>
      <c r="H37" s="6">
        <v>57680</v>
      </c>
      <c r="I37" s="6">
        <v>57680</v>
      </c>
      <c r="J37" s="6"/>
      <c r="K37" s="5"/>
      <c r="L37" s="6"/>
      <c r="M37" s="6">
        <v>57680</v>
      </c>
      <c r="N37" s="6"/>
      <c r="O37" s="6"/>
      <c r="P37" s="6"/>
      <c r="Q37" s="6"/>
      <c r="R37" s="6"/>
      <c r="S37" s="6"/>
      <c r="T37" s="6"/>
      <c r="U37" s="6"/>
      <c r="V37" s="6"/>
      <c r="W37" s="6"/>
      <c r="X37" s="6"/>
    </row>
    <row r="38" spans="1:24" ht="30.75" customHeight="1">
      <c r="A38" s="5" t="s">
        <v>93</v>
      </c>
      <c r="B38" s="5" t="s">
        <v>259</v>
      </c>
      <c r="C38" s="5" t="s">
        <v>260</v>
      </c>
      <c r="D38" s="5" t="s">
        <v>122</v>
      </c>
      <c r="E38" s="5" t="s">
        <v>123</v>
      </c>
      <c r="F38" s="5" t="s">
        <v>257</v>
      </c>
      <c r="G38" s="5" t="s">
        <v>258</v>
      </c>
      <c r="H38" s="6">
        <v>25556.43</v>
      </c>
      <c r="I38" s="6">
        <v>25556.43</v>
      </c>
      <c r="J38" s="6"/>
      <c r="K38" s="5"/>
      <c r="L38" s="6"/>
      <c r="M38" s="6">
        <v>25556.43</v>
      </c>
      <c r="N38" s="6"/>
      <c r="O38" s="6"/>
      <c r="P38" s="6"/>
      <c r="Q38" s="6"/>
      <c r="R38" s="6"/>
      <c r="S38" s="6"/>
      <c r="T38" s="6"/>
      <c r="U38" s="6"/>
      <c r="V38" s="6"/>
      <c r="W38" s="6"/>
      <c r="X38" s="6"/>
    </row>
    <row r="39" spans="1:24" ht="30.75" customHeight="1">
      <c r="A39" s="5" t="s">
        <v>93</v>
      </c>
      <c r="B39" s="5" t="s">
        <v>259</v>
      </c>
      <c r="C39" s="5" t="s">
        <v>260</v>
      </c>
      <c r="D39" s="5" t="s">
        <v>124</v>
      </c>
      <c r="E39" s="5" t="s">
        <v>125</v>
      </c>
      <c r="F39" s="5" t="s">
        <v>257</v>
      </c>
      <c r="G39" s="5" t="s">
        <v>258</v>
      </c>
      <c r="H39" s="6">
        <v>138106.37</v>
      </c>
      <c r="I39" s="6">
        <v>138106.37</v>
      </c>
      <c r="J39" s="6"/>
      <c r="K39" s="5"/>
      <c r="L39" s="6"/>
      <c r="M39" s="6">
        <v>138106.37</v>
      </c>
      <c r="N39" s="6"/>
      <c r="O39" s="6"/>
      <c r="P39" s="6"/>
      <c r="Q39" s="6"/>
      <c r="R39" s="6"/>
      <c r="S39" s="6"/>
      <c r="T39" s="6"/>
      <c r="U39" s="6"/>
      <c r="V39" s="6"/>
      <c r="W39" s="6"/>
      <c r="X39" s="6"/>
    </row>
    <row r="40" spans="1:24" ht="30.75" customHeight="1">
      <c r="A40" s="5" t="s">
        <v>93</v>
      </c>
      <c r="B40" s="5" t="s">
        <v>259</v>
      </c>
      <c r="C40" s="5" t="s">
        <v>260</v>
      </c>
      <c r="D40" s="5" t="s">
        <v>124</v>
      </c>
      <c r="E40" s="5" t="s">
        <v>125</v>
      </c>
      <c r="F40" s="5" t="s">
        <v>257</v>
      </c>
      <c r="G40" s="5" t="s">
        <v>258</v>
      </c>
      <c r="H40" s="6">
        <v>42561.31</v>
      </c>
      <c r="I40" s="6">
        <v>42561.31</v>
      </c>
      <c r="J40" s="6"/>
      <c r="K40" s="5"/>
      <c r="L40" s="6"/>
      <c r="M40" s="6">
        <v>42561.31</v>
      </c>
      <c r="N40" s="6"/>
      <c r="O40" s="6"/>
      <c r="P40" s="6"/>
      <c r="Q40" s="6"/>
      <c r="R40" s="6"/>
      <c r="S40" s="6"/>
      <c r="T40" s="6"/>
      <c r="U40" s="6"/>
      <c r="V40" s="6"/>
      <c r="W40" s="6"/>
      <c r="X40" s="6"/>
    </row>
    <row r="41" spans="1:24" ht="30.75" customHeight="1">
      <c r="A41" s="5" t="s">
        <v>93</v>
      </c>
      <c r="B41" s="5" t="s">
        <v>261</v>
      </c>
      <c r="C41" s="5" t="s">
        <v>262</v>
      </c>
      <c r="D41" s="5" t="s">
        <v>122</v>
      </c>
      <c r="E41" s="5" t="s">
        <v>123</v>
      </c>
      <c r="F41" s="5" t="s">
        <v>257</v>
      </c>
      <c r="G41" s="5" t="s">
        <v>258</v>
      </c>
      <c r="H41" s="6">
        <v>35779</v>
      </c>
      <c r="I41" s="6">
        <v>35779</v>
      </c>
      <c r="J41" s="6"/>
      <c r="K41" s="5"/>
      <c r="L41" s="6"/>
      <c r="M41" s="6">
        <v>35779</v>
      </c>
      <c r="N41" s="6"/>
      <c r="O41" s="6"/>
      <c r="P41" s="6"/>
      <c r="Q41" s="6"/>
      <c r="R41" s="6"/>
      <c r="S41" s="6"/>
      <c r="T41" s="6"/>
      <c r="U41" s="6"/>
      <c r="V41" s="6"/>
      <c r="W41" s="6"/>
      <c r="X41" s="6"/>
    </row>
    <row r="42" spans="1:24" ht="30.75" customHeight="1">
      <c r="A42" s="5" t="s">
        <v>93</v>
      </c>
      <c r="B42" s="5" t="s">
        <v>261</v>
      </c>
      <c r="C42" s="5" t="s">
        <v>262</v>
      </c>
      <c r="D42" s="5" t="s">
        <v>124</v>
      </c>
      <c r="E42" s="5" t="s">
        <v>125</v>
      </c>
      <c r="F42" s="5" t="s">
        <v>257</v>
      </c>
      <c r="G42" s="5" t="s">
        <v>258</v>
      </c>
      <c r="H42" s="6">
        <v>193348.92</v>
      </c>
      <c r="I42" s="6">
        <v>193348.92</v>
      </c>
      <c r="J42" s="6"/>
      <c r="K42" s="5"/>
      <c r="L42" s="6"/>
      <c r="M42" s="6">
        <v>193348.92</v>
      </c>
      <c r="N42" s="6"/>
      <c r="O42" s="6"/>
      <c r="P42" s="6"/>
      <c r="Q42" s="6"/>
      <c r="R42" s="6"/>
      <c r="S42" s="6"/>
      <c r="T42" s="6"/>
      <c r="U42" s="6"/>
      <c r="V42" s="6"/>
      <c r="W42" s="6"/>
      <c r="X42" s="6"/>
    </row>
    <row r="43" spans="1:24" ht="30.75" customHeight="1">
      <c r="A43" s="5" t="s">
        <v>93</v>
      </c>
      <c r="B43" s="5" t="s">
        <v>261</v>
      </c>
      <c r="C43" s="5" t="s">
        <v>262</v>
      </c>
      <c r="D43" s="5" t="s">
        <v>124</v>
      </c>
      <c r="E43" s="5" t="s">
        <v>125</v>
      </c>
      <c r="F43" s="5" t="s">
        <v>257</v>
      </c>
      <c r="G43" s="5" t="s">
        <v>258</v>
      </c>
      <c r="H43" s="6">
        <v>59585.83</v>
      </c>
      <c r="I43" s="6">
        <v>59585.83</v>
      </c>
      <c r="J43" s="6"/>
      <c r="K43" s="5"/>
      <c r="L43" s="6"/>
      <c r="M43" s="6">
        <v>59585.83</v>
      </c>
      <c r="N43" s="6"/>
      <c r="O43" s="6"/>
      <c r="P43" s="6"/>
      <c r="Q43" s="6"/>
      <c r="R43" s="6"/>
      <c r="S43" s="6"/>
      <c r="T43" s="6"/>
      <c r="U43" s="6"/>
      <c r="V43" s="6"/>
      <c r="W43" s="6"/>
      <c r="X43" s="6"/>
    </row>
    <row r="44" spans="1:24" ht="30.75" customHeight="1">
      <c r="A44" s="5" t="s">
        <v>93</v>
      </c>
      <c r="B44" s="5" t="s">
        <v>263</v>
      </c>
      <c r="C44" s="5" t="s">
        <v>160</v>
      </c>
      <c r="D44" s="5" t="s">
        <v>159</v>
      </c>
      <c r="E44" s="5" t="s">
        <v>160</v>
      </c>
      <c r="F44" s="5" t="s">
        <v>264</v>
      </c>
      <c r="G44" s="5" t="s">
        <v>160</v>
      </c>
      <c r="H44" s="6">
        <v>792943.44</v>
      </c>
      <c r="I44" s="6">
        <v>792943.44</v>
      </c>
      <c r="J44" s="6"/>
      <c r="K44" s="5"/>
      <c r="L44" s="6"/>
      <c r="M44" s="6">
        <v>792943.44</v>
      </c>
      <c r="N44" s="6"/>
      <c r="O44" s="6"/>
      <c r="P44" s="6"/>
      <c r="Q44" s="6"/>
      <c r="R44" s="6"/>
      <c r="S44" s="6"/>
      <c r="T44" s="6"/>
      <c r="U44" s="6"/>
      <c r="V44" s="6"/>
      <c r="W44" s="6"/>
      <c r="X44" s="6"/>
    </row>
    <row r="45" spans="1:24" ht="30.75" customHeight="1">
      <c r="A45" s="5" t="s">
        <v>93</v>
      </c>
      <c r="B45" s="5" t="s">
        <v>263</v>
      </c>
      <c r="C45" s="5" t="s">
        <v>160</v>
      </c>
      <c r="D45" s="5" t="s">
        <v>159</v>
      </c>
      <c r="E45" s="5" t="s">
        <v>160</v>
      </c>
      <c r="F45" s="5" t="s">
        <v>264</v>
      </c>
      <c r="G45" s="5" t="s">
        <v>160</v>
      </c>
      <c r="H45" s="6">
        <v>2977363.15</v>
      </c>
      <c r="I45" s="6">
        <v>2977363.15</v>
      </c>
      <c r="J45" s="6"/>
      <c r="K45" s="5"/>
      <c r="L45" s="6"/>
      <c r="M45" s="6">
        <v>2977363.15</v>
      </c>
      <c r="N45" s="6"/>
      <c r="O45" s="6"/>
      <c r="P45" s="6"/>
      <c r="Q45" s="6"/>
      <c r="R45" s="6"/>
      <c r="S45" s="6"/>
      <c r="T45" s="6"/>
      <c r="U45" s="6"/>
      <c r="V45" s="6"/>
      <c r="W45" s="6"/>
      <c r="X45" s="6"/>
    </row>
    <row r="46" spans="1:24" ht="30.75" customHeight="1">
      <c r="A46" s="5" t="s">
        <v>93</v>
      </c>
      <c r="B46" s="5" t="s">
        <v>265</v>
      </c>
      <c r="C46" s="5" t="s">
        <v>266</v>
      </c>
      <c r="D46" s="5" t="s">
        <v>124</v>
      </c>
      <c r="E46" s="5" t="s">
        <v>125</v>
      </c>
      <c r="F46" s="5" t="s">
        <v>267</v>
      </c>
      <c r="G46" s="5" t="s">
        <v>266</v>
      </c>
      <c r="H46" s="6">
        <v>132157.24</v>
      </c>
      <c r="I46" s="6">
        <v>132157.24</v>
      </c>
      <c r="J46" s="6"/>
      <c r="K46" s="5"/>
      <c r="L46" s="6"/>
      <c r="M46" s="6">
        <v>132157.24</v>
      </c>
      <c r="N46" s="6"/>
      <c r="O46" s="6"/>
      <c r="P46" s="6"/>
      <c r="Q46" s="6"/>
      <c r="R46" s="6"/>
      <c r="S46" s="6"/>
      <c r="T46" s="6"/>
      <c r="U46" s="6"/>
      <c r="V46" s="6"/>
      <c r="W46" s="6"/>
      <c r="X46" s="6"/>
    </row>
    <row r="47" spans="1:24" ht="30.75" customHeight="1">
      <c r="A47" s="5" t="s">
        <v>93</v>
      </c>
      <c r="B47" s="5" t="s">
        <v>265</v>
      </c>
      <c r="C47" s="5" t="s">
        <v>266</v>
      </c>
      <c r="D47" s="5" t="s">
        <v>122</v>
      </c>
      <c r="E47" s="5" t="s">
        <v>123</v>
      </c>
      <c r="F47" s="5" t="s">
        <v>267</v>
      </c>
      <c r="G47" s="5" t="s">
        <v>266</v>
      </c>
      <c r="H47" s="6"/>
      <c r="I47" s="6"/>
      <c r="J47" s="6"/>
      <c r="K47" s="5"/>
      <c r="L47" s="6"/>
      <c r="M47" s="6"/>
      <c r="N47" s="6"/>
      <c r="O47" s="6"/>
      <c r="P47" s="6"/>
      <c r="Q47" s="6"/>
      <c r="R47" s="6"/>
      <c r="S47" s="6"/>
      <c r="T47" s="6"/>
      <c r="U47" s="6"/>
      <c r="V47" s="6"/>
      <c r="W47" s="6"/>
      <c r="X47" s="6"/>
    </row>
    <row r="48" spans="1:24" ht="30.75" customHeight="1">
      <c r="A48" s="5" t="s">
        <v>93</v>
      </c>
      <c r="B48" s="5" t="s">
        <v>265</v>
      </c>
      <c r="C48" s="5" t="s">
        <v>266</v>
      </c>
      <c r="D48" s="5" t="s">
        <v>124</v>
      </c>
      <c r="E48" s="5" t="s">
        <v>125</v>
      </c>
      <c r="F48" s="5" t="s">
        <v>267</v>
      </c>
      <c r="G48" s="5" t="s">
        <v>266</v>
      </c>
      <c r="H48" s="6"/>
      <c r="I48" s="6"/>
      <c r="J48" s="6"/>
      <c r="K48" s="5"/>
      <c r="L48" s="6"/>
      <c r="M48" s="6"/>
      <c r="N48" s="6"/>
      <c r="O48" s="6"/>
      <c r="P48" s="6"/>
      <c r="Q48" s="6"/>
      <c r="R48" s="6"/>
      <c r="S48" s="6"/>
      <c r="T48" s="6"/>
      <c r="U48" s="6"/>
      <c r="V48" s="6"/>
      <c r="W48" s="6"/>
      <c r="X48" s="6"/>
    </row>
    <row r="49" spans="1:24" ht="30.75" customHeight="1">
      <c r="A49" s="5" t="s">
        <v>93</v>
      </c>
      <c r="B49" s="5" t="s">
        <v>268</v>
      </c>
      <c r="C49" s="5" t="s">
        <v>269</v>
      </c>
      <c r="D49" s="5" t="s">
        <v>124</v>
      </c>
      <c r="E49" s="5" t="s">
        <v>125</v>
      </c>
      <c r="F49" s="5" t="s">
        <v>270</v>
      </c>
      <c r="G49" s="5" t="s">
        <v>269</v>
      </c>
      <c r="H49" s="6">
        <v>24150</v>
      </c>
      <c r="I49" s="6">
        <v>24150</v>
      </c>
      <c r="J49" s="6"/>
      <c r="K49" s="5"/>
      <c r="L49" s="6"/>
      <c r="M49" s="6">
        <v>24150</v>
      </c>
      <c r="N49" s="6"/>
      <c r="O49" s="6"/>
      <c r="P49" s="6"/>
      <c r="Q49" s="6"/>
      <c r="R49" s="6"/>
      <c r="S49" s="6"/>
      <c r="T49" s="6"/>
      <c r="U49" s="6"/>
      <c r="V49" s="6"/>
      <c r="W49" s="6"/>
      <c r="X49" s="6"/>
    </row>
    <row r="50" spans="1:24" ht="30.75" customHeight="1">
      <c r="A50" s="5" t="s">
        <v>93</v>
      </c>
      <c r="B50" s="5" t="s">
        <v>268</v>
      </c>
      <c r="C50" s="5" t="s">
        <v>269</v>
      </c>
      <c r="D50" s="5" t="s">
        <v>122</v>
      </c>
      <c r="E50" s="5" t="s">
        <v>123</v>
      </c>
      <c r="F50" s="5" t="s">
        <v>270</v>
      </c>
      <c r="G50" s="5" t="s">
        <v>269</v>
      </c>
      <c r="H50" s="6"/>
      <c r="I50" s="6"/>
      <c r="J50" s="6"/>
      <c r="K50" s="5"/>
      <c r="L50" s="6"/>
      <c r="M50" s="6"/>
      <c r="N50" s="6"/>
      <c r="O50" s="6"/>
      <c r="P50" s="6"/>
      <c r="Q50" s="6"/>
      <c r="R50" s="6"/>
      <c r="S50" s="6"/>
      <c r="T50" s="6"/>
      <c r="U50" s="6"/>
      <c r="V50" s="6"/>
      <c r="W50" s="6"/>
      <c r="X50" s="6"/>
    </row>
    <row r="51" spans="1:24" ht="30.75" customHeight="1">
      <c r="A51" s="5" t="s">
        <v>93</v>
      </c>
      <c r="B51" s="5" t="s">
        <v>268</v>
      </c>
      <c r="C51" s="5" t="s">
        <v>269</v>
      </c>
      <c r="D51" s="5" t="s">
        <v>124</v>
      </c>
      <c r="E51" s="5" t="s">
        <v>125</v>
      </c>
      <c r="F51" s="5" t="s">
        <v>270</v>
      </c>
      <c r="G51" s="5" t="s">
        <v>269</v>
      </c>
      <c r="H51" s="6"/>
      <c r="I51" s="6"/>
      <c r="J51" s="6"/>
      <c r="K51" s="5"/>
      <c r="L51" s="6"/>
      <c r="M51" s="6"/>
      <c r="N51" s="6"/>
      <c r="O51" s="6"/>
      <c r="P51" s="6"/>
      <c r="Q51" s="6"/>
      <c r="R51" s="6"/>
      <c r="S51" s="6"/>
      <c r="T51" s="6"/>
      <c r="U51" s="6"/>
      <c r="V51" s="6"/>
      <c r="W51" s="6"/>
      <c r="X51" s="6"/>
    </row>
    <row r="52" spans="1:24" ht="30.75" customHeight="1">
      <c r="A52" s="5" t="s">
        <v>93</v>
      </c>
      <c r="B52" s="5" t="s">
        <v>271</v>
      </c>
      <c r="C52" s="5" t="s">
        <v>272</v>
      </c>
      <c r="D52" s="5" t="s">
        <v>124</v>
      </c>
      <c r="E52" s="5" t="s">
        <v>125</v>
      </c>
      <c r="F52" s="5" t="s">
        <v>273</v>
      </c>
      <c r="G52" s="5" t="s">
        <v>274</v>
      </c>
      <c r="H52" s="6">
        <v>257094</v>
      </c>
      <c r="I52" s="6">
        <v>257094</v>
      </c>
      <c r="J52" s="6"/>
      <c r="K52" s="5"/>
      <c r="L52" s="6"/>
      <c r="M52" s="6">
        <v>257094</v>
      </c>
      <c r="N52" s="6"/>
      <c r="O52" s="6"/>
      <c r="P52" s="6"/>
      <c r="Q52" s="6"/>
      <c r="R52" s="6"/>
      <c r="S52" s="6"/>
      <c r="T52" s="6"/>
      <c r="U52" s="6"/>
      <c r="V52" s="6"/>
      <c r="W52" s="6"/>
      <c r="X52" s="6"/>
    </row>
    <row r="53" spans="1:24" ht="30.75" customHeight="1">
      <c r="A53" s="5" t="s">
        <v>93</v>
      </c>
      <c r="B53" s="5" t="s">
        <v>271</v>
      </c>
      <c r="C53" s="5" t="s">
        <v>272</v>
      </c>
      <c r="D53" s="5" t="s">
        <v>122</v>
      </c>
      <c r="E53" s="5" t="s">
        <v>123</v>
      </c>
      <c r="F53" s="5" t="s">
        <v>275</v>
      </c>
      <c r="G53" s="5" t="s">
        <v>276</v>
      </c>
      <c r="H53" s="6"/>
      <c r="I53" s="6"/>
      <c r="J53" s="6"/>
      <c r="K53" s="5"/>
      <c r="L53" s="6"/>
      <c r="M53" s="6"/>
      <c r="N53" s="6"/>
      <c r="O53" s="6"/>
      <c r="P53" s="6"/>
      <c r="Q53" s="6"/>
      <c r="R53" s="6"/>
      <c r="S53" s="6"/>
      <c r="T53" s="6"/>
      <c r="U53" s="6"/>
      <c r="V53" s="6"/>
      <c r="W53" s="6"/>
      <c r="X53" s="6"/>
    </row>
    <row r="54" spans="1:24" ht="30.75" customHeight="1">
      <c r="A54" s="5" t="s">
        <v>93</v>
      </c>
      <c r="B54" s="5" t="s">
        <v>271</v>
      </c>
      <c r="C54" s="5" t="s">
        <v>272</v>
      </c>
      <c r="D54" s="5" t="s">
        <v>124</v>
      </c>
      <c r="E54" s="5" t="s">
        <v>125</v>
      </c>
      <c r="F54" s="5" t="s">
        <v>275</v>
      </c>
      <c r="G54" s="5" t="s">
        <v>276</v>
      </c>
      <c r="H54" s="6"/>
      <c r="I54" s="6"/>
      <c r="J54" s="6"/>
      <c r="K54" s="5"/>
      <c r="L54" s="6"/>
      <c r="M54" s="6"/>
      <c r="N54" s="6"/>
      <c r="O54" s="6"/>
      <c r="P54" s="6"/>
      <c r="Q54" s="6"/>
      <c r="R54" s="6"/>
      <c r="S54" s="6"/>
      <c r="T54" s="6"/>
      <c r="U54" s="6"/>
      <c r="V54" s="6"/>
      <c r="W54" s="6"/>
      <c r="X54" s="6"/>
    </row>
    <row r="55" spans="1:24" ht="30.75" customHeight="1">
      <c r="A55" s="5" t="s">
        <v>93</v>
      </c>
      <c r="B55" s="5" t="s">
        <v>277</v>
      </c>
      <c r="C55" s="5" t="s">
        <v>278</v>
      </c>
      <c r="D55" s="5" t="s">
        <v>124</v>
      </c>
      <c r="E55" s="5" t="s">
        <v>125</v>
      </c>
      <c r="F55" s="5" t="s">
        <v>279</v>
      </c>
      <c r="G55" s="5" t="s">
        <v>280</v>
      </c>
      <c r="H55" s="6">
        <v>250000</v>
      </c>
      <c r="I55" s="6">
        <v>250000</v>
      </c>
      <c r="J55" s="6"/>
      <c r="K55" s="5"/>
      <c r="L55" s="6"/>
      <c r="M55" s="6">
        <v>250000</v>
      </c>
      <c r="N55" s="6"/>
      <c r="O55" s="6"/>
      <c r="P55" s="6"/>
      <c r="Q55" s="6"/>
      <c r="R55" s="6"/>
      <c r="S55" s="6"/>
      <c r="T55" s="6"/>
      <c r="U55" s="6"/>
      <c r="V55" s="6"/>
      <c r="W55" s="6"/>
      <c r="X55" s="6"/>
    </row>
    <row r="56" spans="1:24" ht="30.75" customHeight="1">
      <c r="A56" s="5" t="s">
        <v>93</v>
      </c>
      <c r="B56" s="5" t="s">
        <v>277</v>
      </c>
      <c r="C56" s="5" t="s">
        <v>278</v>
      </c>
      <c r="D56" s="5" t="s">
        <v>124</v>
      </c>
      <c r="E56" s="5" t="s">
        <v>125</v>
      </c>
      <c r="F56" s="5" t="s">
        <v>281</v>
      </c>
      <c r="G56" s="5" t="s">
        <v>282</v>
      </c>
      <c r="H56" s="6">
        <v>600000</v>
      </c>
      <c r="I56" s="6">
        <v>600000</v>
      </c>
      <c r="J56" s="6"/>
      <c r="K56" s="5"/>
      <c r="L56" s="6"/>
      <c r="M56" s="6">
        <v>600000</v>
      </c>
      <c r="N56" s="6"/>
      <c r="O56" s="6"/>
      <c r="P56" s="6"/>
      <c r="Q56" s="6"/>
      <c r="R56" s="6"/>
      <c r="S56" s="6"/>
      <c r="T56" s="6"/>
      <c r="U56" s="6"/>
      <c r="V56" s="6"/>
      <c r="W56" s="6"/>
      <c r="X56" s="6"/>
    </row>
    <row r="57" spans="1:24" ht="30.75" customHeight="1">
      <c r="A57" s="5" t="s">
        <v>93</v>
      </c>
      <c r="B57" s="5" t="s">
        <v>277</v>
      </c>
      <c r="C57" s="5" t="s">
        <v>278</v>
      </c>
      <c r="D57" s="5" t="s">
        <v>124</v>
      </c>
      <c r="E57" s="5" t="s">
        <v>125</v>
      </c>
      <c r="F57" s="5" t="s">
        <v>283</v>
      </c>
      <c r="G57" s="5" t="s">
        <v>284</v>
      </c>
      <c r="H57" s="6">
        <v>500000</v>
      </c>
      <c r="I57" s="6">
        <v>500000</v>
      </c>
      <c r="J57" s="6"/>
      <c r="K57" s="5"/>
      <c r="L57" s="6"/>
      <c r="M57" s="6">
        <v>500000</v>
      </c>
      <c r="N57" s="6"/>
      <c r="O57" s="6"/>
      <c r="P57" s="6"/>
      <c r="Q57" s="6"/>
      <c r="R57" s="6"/>
      <c r="S57" s="6"/>
      <c r="T57" s="6"/>
      <c r="U57" s="6"/>
      <c r="V57" s="6"/>
      <c r="W57" s="6"/>
      <c r="X57" s="6"/>
    </row>
    <row r="58" spans="1:24" ht="30.75" customHeight="1">
      <c r="A58" s="5" t="s">
        <v>93</v>
      </c>
      <c r="B58" s="5" t="s">
        <v>277</v>
      </c>
      <c r="C58" s="5" t="s">
        <v>278</v>
      </c>
      <c r="D58" s="5" t="s">
        <v>124</v>
      </c>
      <c r="E58" s="5" t="s">
        <v>125</v>
      </c>
      <c r="F58" s="5" t="s">
        <v>285</v>
      </c>
      <c r="G58" s="5" t="s">
        <v>286</v>
      </c>
      <c r="H58" s="6">
        <v>700000</v>
      </c>
      <c r="I58" s="6">
        <v>700000</v>
      </c>
      <c r="J58" s="6"/>
      <c r="K58" s="5"/>
      <c r="L58" s="6"/>
      <c r="M58" s="6">
        <v>700000</v>
      </c>
      <c r="N58" s="6"/>
      <c r="O58" s="6"/>
      <c r="P58" s="6"/>
      <c r="Q58" s="6"/>
      <c r="R58" s="6"/>
      <c r="S58" s="6"/>
      <c r="T58" s="6"/>
      <c r="U58" s="6"/>
      <c r="V58" s="6"/>
      <c r="W58" s="6"/>
      <c r="X58" s="6"/>
    </row>
    <row r="59" spans="1:24" ht="30.75" customHeight="1">
      <c r="A59" s="5" t="s">
        <v>93</v>
      </c>
      <c r="B59" s="5" t="s">
        <v>277</v>
      </c>
      <c r="C59" s="5" t="s">
        <v>278</v>
      </c>
      <c r="D59" s="5" t="s">
        <v>124</v>
      </c>
      <c r="E59" s="5" t="s">
        <v>125</v>
      </c>
      <c r="F59" s="5" t="s">
        <v>287</v>
      </c>
      <c r="G59" s="5" t="s">
        <v>288</v>
      </c>
      <c r="H59" s="6">
        <v>700000</v>
      </c>
      <c r="I59" s="6">
        <v>700000</v>
      </c>
      <c r="J59" s="6"/>
      <c r="K59" s="5"/>
      <c r="L59" s="6"/>
      <c r="M59" s="6">
        <v>700000</v>
      </c>
      <c r="N59" s="6"/>
      <c r="O59" s="6"/>
      <c r="P59" s="6"/>
      <c r="Q59" s="6"/>
      <c r="R59" s="6"/>
      <c r="S59" s="6"/>
      <c r="T59" s="6"/>
      <c r="U59" s="6"/>
      <c r="V59" s="6"/>
      <c r="W59" s="6"/>
      <c r="X59" s="6"/>
    </row>
    <row r="60" spans="1:24" ht="30.75" customHeight="1">
      <c r="A60" s="5" t="s">
        <v>93</v>
      </c>
      <c r="B60" s="5" t="s">
        <v>277</v>
      </c>
      <c r="C60" s="5" t="s">
        <v>278</v>
      </c>
      <c r="D60" s="5" t="s">
        <v>124</v>
      </c>
      <c r="E60" s="5" t="s">
        <v>125</v>
      </c>
      <c r="F60" s="5" t="s">
        <v>289</v>
      </c>
      <c r="G60" s="5" t="s">
        <v>290</v>
      </c>
      <c r="H60" s="6">
        <v>500000</v>
      </c>
      <c r="I60" s="6">
        <v>500000</v>
      </c>
      <c r="J60" s="6"/>
      <c r="K60" s="5"/>
      <c r="L60" s="6"/>
      <c r="M60" s="6">
        <v>500000</v>
      </c>
      <c r="N60" s="6"/>
      <c r="O60" s="6"/>
      <c r="P60" s="6"/>
      <c r="Q60" s="6"/>
      <c r="R60" s="6"/>
      <c r="S60" s="6"/>
      <c r="T60" s="6"/>
      <c r="U60" s="6"/>
      <c r="V60" s="6"/>
      <c r="W60" s="6"/>
      <c r="X60" s="6"/>
    </row>
    <row r="61" spans="1:24" ht="30.75" customHeight="1">
      <c r="A61" s="5" t="s">
        <v>93</v>
      </c>
      <c r="B61" s="5" t="s">
        <v>277</v>
      </c>
      <c r="C61" s="5" t="s">
        <v>278</v>
      </c>
      <c r="D61" s="5" t="s">
        <v>124</v>
      </c>
      <c r="E61" s="5" t="s">
        <v>125</v>
      </c>
      <c r="F61" s="5" t="s">
        <v>291</v>
      </c>
      <c r="G61" s="5" t="s">
        <v>292</v>
      </c>
      <c r="H61" s="6">
        <v>250000</v>
      </c>
      <c r="I61" s="6">
        <v>250000</v>
      </c>
      <c r="J61" s="6"/>
      <c r="K61" s="5"/>
      <c r="L61" s="6"/>
      <c r="M61" s="6">
        <v>250000</v>
      </c>
      <c r="N61" s="6"/>
      <c r="O61" s="6"/>
      <c r="P61" s="6"/>
      <c r="Q61" s="6"/>
      <c r="R61" s="6"/>
      <c r="S61" s="6"/>
      <c r="T61" s="6"/>
      <c r="U61" s="6"/>
      <c r="V61" s="6"/>
      <c r="W61" s="6"/>
      <c r="X61" s="6"/>
    </row>
    <row r="62" spans="1:24" ht="30.75" customHeight="1">
      <c r="A62" s="5" t="s">
        <v>93</v>
      </c>
      <c r="B62" s="5" t="s">
        <v>277</v>
      </c>
      <c r="C62" s="5" t="s">
        <v>278</v>
      </c>
      <c r="D62" s="5" t="s">
        <v>124</v>
      </c>
      <c r="E62" s="5" t="s">
        <v>125</v>
      </c>
      <c r="F62" s="5" t="s">
        <v>293</v>
      </c>
      <c r="G62" s="5" t="s">
        <v>294</v>
      </c>
      <c r="H62" s="6">
        <v>500000</v>
      </c>
      <c r="I62" s="6">
        <v>500000</v>
      </c>
      <c r="J62" s="6"/>
      <c r="K62" s="5"/>
      <c r="L62" s="6"/>
      <c r="M62" s="6">
        <v>500000</v>
      </c>
      <c r="N62" s="6"/>
      <c r="O62" s="6"/>
      <c r="P62" s="6"/>
      <c r="Q62" s="6"/>
      <c r="R62" s="6"/>
      <c r="S62" s="6"/>
      <c r="T62" s="6"/>
      <c r="U62" s="6"/>
      <c r="V62" s="6"/>
      <c r="W62" s="6"/>
      <c r="X62" s="6"/>
    </row>
    <row r="63" spans="1:24" ht="30.75" customHeight="1">
      <c r="A63" s="5" t="s">
        <v>93</v>
      </c>
      <c r="B63" s="5" t="s">
        <v>277</v>
      </c>
      <c r="C63" s="5" t="s">
        <v>278</v>
      </c>
      <c r="D63" s="5" t="s">
        <v>124</v>
      </c>
      <c r="E63" s="5" t="s">
        <v>125</v>
      </c>
      <c r="F63" s="5" t="s">
        <v>295</v>
      </c>
      <c r="G63" s="5" t="s">
        <v>296</v>
      </c>
      <c r="H63" s="6">
        <v>1800000</v>
      </c>
      <c r="I63" s="6">
        <v>1800000</v>
      </c>
      <c r="J63" s="6"/>
      <c r="K63" s="5"/>
      <c r="L63" s="6"/>
      <c r="M63" s="6">
        <v>1800000</v>
      </c>
      <c r="N63" s="6"/>
      <c r="O63" s="6"/>
      <c r="P63" s="6"/>
      <c r="Q63" s="6"/>
      <c r="R63" s="6"/>
      <c r="S63" s="6"/>
      <c r="T63" s="6"/>
      <c r="U63" s="6"/>
      <c r="V63" s="6"/>
      <c r="W63" s="6"/>
      <c r="X63" s="6"/>
    </row>
    <row r="64" spans="1:24" ht="30.75" customHeight="1">
      <c r="A64" s="5" t="s">
        <v>93</v>
      </c>
      <c r="B64" s="5" t="s">
        <v>277</v>
      </c>
      <c r="C64" s="5" t="s">
        <v>278</v>
      </c>
      <c r="D64" s="5" t="s">
        <v>124</v>
      </c>
      <c r="E64" s="5" t="s">
        <v>125</v>
      </c>
      <c r="F64" s="5" t="s">
        <v>297</v>
      </c>
      <c r="G64" s="5" t="s">
        <v>298</v>
      </c>
      <c r="H64" s="6">
        <v>20000</v>
      </c>
      <c r="I64" s="6">
        <v>20000</v>
      </c>
      <c r="J64" s="6"/>
      <c r="K64" s="5"/>
      <c r="L64" s="6"/>
      <c r="M64" s="6">
        <v>20000</v>
      </c>
      <c r="N64" s="6"/>
      <c r="O64" s="6"/>
      <c r="P64" s="6"/>
      <c r="Q64" s="6"/>
      <c r="R64" s="6"/>
      <c r="S64" s="6"/>
      <c r="T64" s="6"/>
      <c r="U64" s="6"/>
      <c r="V64" s="6"/>
      <c r="W64" s="6"/>
      <c r="X64" s="6"/>
    </row>
    <row r="65" spans="1:24" ht="30.75" customHeight="1">
      <c r="A65" s="5" t="s">
        <v>93</v>
      </c>
      <c r="B65" s="5" t="s">
        <v>277</v>
      </c>
      <c r="C65" s="5" t="s">
        <v>278</v>
      </c>
      <c r="D65" s="5" t="s">
        <v>124</v>
      </c>
      <c r="E65" s="5" t="s">
        <v>125</v>
      </c>
      <c r="F65" s="5" t="s">
        <v>299</v>
      </c>
      <c r="G65" s="5" t="s">
        <v>300</v>
      </c>
      <c r="H65" s="6">
        <v>500000</v>
      </c>
      <c r="I65" s="6">
        <v>500000</v>
      </c>
      <c r="J65" s="6"/>
      <c r="K65" s="5"/>
      <c r="L65" s="6"/>
      <c r="M65" s="6">
        <v>500000</v>
      </c>
      <c r="N65" s="6"/>
      <c r="O65" s="6"/>
      <c r="P65" s="6"/>
      <c r="Q65" s="6"/>
      <c r="R65" s="6"/>
      <c r="S65" s="6"/>
      <c r="T65" s="6"/>
      <c r="U65" s="6"/>
      <c r="V65" s="6"/>
      <c r="W65" s="6"/>
      <c r="X65" s="6"/>
    </row>
    <row r="66" spans="1:24" ht="30.75" customHeight="1">
      <c r="A66" s="5" t="s">
        <v>93</v>
      </c>
      <c r="B66" s="5" t="s">
        <v>277</v>
      </c>
      <c r="C66" s="5" t="s">
        <v>278</v>
      </c>
      <c r="D66" s="5" t="s">
        <v>124</v>
      </c>
      <c r="E66" s="5" t="s">
        <v>125</v>
      </c>
      <c r="F66" s="5" t="s">
        <v>273</v>
      </c>
      <c r="G66" s="5" t="s">
        <v>274</v>
      </c>
      <c r="H66" s="6">
        <v>1600000</v>
      </c>
      <c r="I66" s="6">
        <v>1600000</v>
      </c>
      <c r="J66" s="6"/>
      <c r="K66" s="5"/>
      <c r="L66" s="6"/>
      <c r="M66" s="6">
        <v>1600000</v>
      </c>
      <c r="N66" s="6"/>
      <c r="O66" s="6"/>
      <c r="P66" s="6"/>
      <c r="Q66" s="6"/>
      <c r="R66" s="6"/>
      <c r="S66" s="6"/>
      <c r="T66" s="6"/>
      <c r="U66" s="6"/>
      <c r="V66" s="6"/>
      <c r="W66" s="6"/>
      <c r="X66" s="6"/>
    </row>
    <row r="67" spans="1:24" ht="30.75" customHeight="1">
      <c r="A67" s="5" t="s">
        <v>93</v>
      </c>
      <c r="B67" s="5" t="s">
        <v>277</v>
      </c>
      <c r="C67" s="5" t="s">
        <v>278</v>
      </c>
      <c r="D67" s="5" t="s">
        <v>124</v>
      </c>
      <c r="E67" s="5" t="s">
        <v>125</v>
      </c>
      <c r="F67" s="5" t="s">
        <v>301</v>
      </c>
      <c r="G67" s="5" t="s">
        <v>302</v>
      </c>
      <c r="H67" s="6">
        <v>1700000</v>
      </c>
      <c r="I67" s="6">
        <v>1700000</v>
      </c>
      <c r="J67" s="6"/>
      <c r="K67" s="5"/>
      <c r="L67" s="6"/>
      <c r="M67" s="6">
        <v>1700000</v>
      </c>
      <c r="N67" s="6"/>
      <c r="O67" s="6"/>
      <c r="P67" s="6"/>
      <c r="Q67" s="6"/>
      <c r="R67" s="6"/>
      <c r="S67" s="6"/>
      <c r="T67" s="6"/>
      <c r="U67" s="6"/>
      <c r="V67" s="6"/>
      <c r="W67" s="6"/>
      <c r="X67" s="6"/>
    </row>
    <row r="68" spans="1:24" ht="30.75" customHeight="1">
      <c r="A68" s="5" t="s">
        <v>93</v>
      </c>
      <c r="B68" s="5" t="s">
        <v>277</v>
      </c>
      <c r="C68" s="5" t="s">
        <v>278</v>
      </c>
      <c r="D68" s="5" t="s">
        <v>124</v>
      </c>
      <c r="E68" s="5" t="s">
        <v>125</v>
      </c>
      <c r="F68" s="5" t="s">
        <v>303</v>
      </c>
      <c r="G68" s="5" t="s">
        <v>304</v>
      </c>
      <c r="H68" s="6">
        <v>1500000</v>
      </c>
      <c r="I68" s="6">
        <v>1500000</v>
      </c>
      <c r="J68" s="6"/>
      <c r="K68" s="5"/>
      <c r="L68" s="6"/>
      <c r="M68" s="6">
        <v>1500000</v>
      </c>
      <c r="N68" s="6"/>
      <c r="O68" s="6"/>
      <c r="P68" s="6"/>
      <c r="Q68" s="6"/>
      <c r="R68" s="6"/>
      <c r="S68" s="6"/>
      <c r="T68" s="6"/>
      <c r="U68" s="6"/>
      <c r="V68" s="6"/>
      <c r="W68" s="6"/>
      <c r="X68" s="6"/>
    </row>
    <row r="69" spans="1:24" ht="30.75" customHeight="1">
      <c r="A69" s="5" t="s">
        <v>93</v>
      </c>
      <c r="B69" s="5" t="s">
        <v>265</v>
      </c>
      <c r="C69" s="5" t="s">
        <v>266</v>
      </c>
      <c r="D69" s="5" t="s">
        <v>124</v>
      </c>
      <c r="E69" s="5" t="s">
        <v>125</v>
      </c>
      <c r="F69" s="5" t="s">
        <v>267</v>
      </c>
      <c r="G69" s="5" t="s">
        <v>266</v>
      </c>
      <c r="H69" s="6">
        <v>1000000</v>
      </c>
      <c r="I69" s="6">
        <v>1000000</v>
      </c>
      <c r="J69" s="6"/>
      <c r="K69" s="5"/>
      <c r="L69" s="6"/>
      <c r="M69" s="6">
        <v>1000000</v>
      </c>
      <c r="N69" s="6"/>
      <c r="O69" s="6"/>
      <c r="P69" s="6"/>
      <c r="Q69" s="6"/>
      <c r="R69" s="6"/>
      <c r="S69" s="6"/>
      <c r="T69" s="6"/>
      <c r="U69" s="6"/>
      <c r="V69" s="6"/>
      <c r="W69" s="6"/>
      <c r="X69" s="6"/>
    </row>
    <row r="70" spans="1:24" ht="30.75" customHeight="1">
      <c r="A70" s="5" t="s">
        <v>93</v>
      </c>
      <c r="B70" s="5" t="s">
        <v>305</v>
      </c>
      <c r="C70" s="5" t="s">
        <v>306</v>
      </c>
      <c r="D70" s="5" t="s">
        <v>124</v>
      </c>
      <c r="E70" s="5" t="s">
        <v>125</v>
      </c>
      <c r="F70" s="5" t="s">
        <v>307</v>
      </c>
      <c r="G70" s="5" t="s">
        <v>308</v>
      </c>
      <c r="H70" s="6">
        <v>300000</v>
      </c>
      <c r="I70" s="6">
        <v>300000</v>
      </c>
      <c r="J70" s="6"/>
      <c r="K70" s="5"/>
      <c r="L70" s="6"/>
      <c r="M70" s="6">
        <v>300000</v>
      </c>
      <c r="N70" s="6"/>
      <c r="O70" s="6"/>
      <c r="P70" s="6"/>
      <c r="Q70" s="6"/>
      <c r="R70" s="6"/>
      <c r="S70" s="6"/>
      <c r="T70" s="6"/>
      <c r="U70" s="6"/>
      <c r="V70" s="6"/>
      <c r="W70" s="6"/>
      <c r="X70" s="6"/>
    </row>
    <row r="71" spans="1:24" ht="30.75" customHeight="1">
      <c r="A71" s="5" t="s">
        <v>93</v>
      </c>
      <c r="B71" s="5" t="s">
        <v>277</v>
      </c>
      <c r="C71" s="5" t="s">
        <v>278</v>
      </c>
      <c r="D71" s="5" t="s">
        <v>124</v>
      </c>
      <c r="E71" s="5" t="s">
        <v>125</v>
      </c>
      <c r="F71" s="5" t="s">
        <v>275</v>
      </c>
      <c r="G71" s="5" t="s">
        <v>276</v>
      </c>
      <c r="H71" s="6">
        <v>809738.93</v>
      </c>
      <c r="I71" s="6">
        <v>809738.93</v>
      </c>
      <c r="J71" s="6"/>
      <c r="K71" s="5"/>
      <c r="L71" s="6"/>
      <c r="M71" s="6">
        <v>809738.93</v>
      </c>
      <c r="N71" s="6"/>
      <c r="O71" s="6"/>
      <c r="P71" s="6"/>
      <c r="Q71" s="6"/>
      <c r="R71" s="6"/>
      <c r="S71" s="6"/>
      <c r="T71" s="6"/>
      <c r="U71" s="6"/>
      <c r="V71" s="6"/>
      <c r="W71" s="6"/>
      <c r="X71" s="6"/>
    </row>
    <row r="72" spans="1:24" ht="30.75" customHeight="1">
      <c r="A72" s="5" t="s">
        <v>93</v>
      </c>
      <c r="B72" s="5" t="s">
        <v>309</v>
      </c>
      <c r="C72" s="5" t="s">
        <v>245</v>
      </c>
      <c r="D72" s="5" t="s">
        <v>124</v>
      </c>
      <c r="E72" s="5" t="s">
        <v>125</v>
      </c>
      <c r="F72" s="5" t="s">
        <v>244</v>
      </c>
      <c r="G72" s="5" t="s">
        <v>245</v>
      </c>
      <c r="H72" s="6">
        <v>19500000</v>
      </c>
      <c r="I72" s="6">
        <v>19500000</v>
      </c>
      <c r="J72" s="6"/>
      <c r="K72" s="5"/>
      <c r="L72" s="6"/>
      <c r="M72" s="6">
        <v>19500000</v>
      </c>
      <c r="N72" s="6"/>
      <c r="O72" s="6"/>
      <c r="P72" s="6"/>
      <c r="Q72" s="6"/>
      <c r="R72" s="6"/>
      <c r="S72" s="6"/>
      <c r="T72" s="6"/>
      <c r="U72" s="6"/>
      <c r="V72" s="6"/>
      <c r="W72" s="6"/>
      <c r="X72" s="6"/>
    </row>
    <row r="73" spans="1:24" ht="30.75" customHeight="1">
      <c r="A73" s="5" t="s">
        <v>93</v>
      </c>
      <c r="B73" s="5" t="s">
        <v>310</v>
      </c>
      <c r="C73" s="5" t="s">
        <v>311</v>
      </c>
      <c r="D73" s="5" t="s">
        <v>124</v>
      </c>
      <c r="E73" s="5" t="s">
        <v>125</v>
      </c>
      <c r="F73" s="5" t="s">
        <v>312</v>
      </c>
      <c r="G73" s="5" t="s">
        <v>311</v>
      </c>
      <c r="H73" s="6">
        <v>5700000</v>
      </c>
      <c r="I73" s="6">
        <v>5700000</v>
      </c>
      <c r="J73" s="6"/>
      <c r="K73" s="5"/>
      <c r="L73" s="6"/>
      <c r="M73" s="6">
        <v>5700000</v>
      </c>
      <c r="N73" s="6"/>
      <c r="O73" s="6"/>
      <c r="P73" s="6"/>
      <c r="Q73" s="6"/>
      <c r="R73" s="6"/>
      <c r="S73" s="6"/>
      <c r="T73" s="6"/>
      <c r="U73" s="6"/>
      <c r="V73" s="6"/>
      <c r="W73" s="6"/>
      <c r="X73" s="6"/>
    </row>
    <row r="74" spans="1:24" ht="30.75" customHeight="1">
      <c r="A74" s="5" t="s">
        <v>93</v>
      </c>
      <c r="B74" s="5" t="s">
        <v>277</v>
      </c>
      <c r="C74" s="5" t="s">
        <v>278</v>
      </c>
      <c r="D74" s="5" t="s">
        <v>124</v>
      </c>
      <c r="E74" s="5" t="s">
        <v>125</v>
      </c>
      <c r="F74" s="5" t="s">
        <v>313</v>
      </c>
      <c r="G74" s="5" t="s">
        <v>314</v>
      </c>
      <c r="H74" s="6">
        <v>50000</v>
      </c>
      <c r="I74" s="6">
        <v>50000</v>
      </c>
      <c r="J74" s="6"/>
      <c r="K74" s="5"/>
      <c r="L74" s="6"/>
      <c r="M74" s="6">
        <v>50000</v>
      </c>
      <c r="N74" s="6"/>
      <c r="O74" s="6"/>
      <c r="P74" s="6"/>
      <c r="Q74" s="6"/>
      <c r="R74" s="6"/>
      <c r="S74" s="6"/>
      <c r="T74" s="6"/>
      <c r="U74" s="6"/>
      <c r="V74" s="6"/>
      <c r="W74" s="6"/>
      <c r="X74" s="6"/>
    </row>
    <row r="75" spans="1:24" ht="30.75" customHeight="1">
      <c r="A75" s="5" t="s">
        <v>93</v>
      </c>
      <c r="B75" s="5" t="s">
        <v>315</v>
      </c>
      <c r="C75" s="5" t="s">
        <v>316</v>
      </c>
      <c r="D75" s="5" t="s">
        <v>130</v>
      </c>
      <c r="E75" s="5" t="s">
        <v>131</v>
      </c>
      <c r="F75" s="5" t="s">
        <v>270</v>
      </c>
      <c r="G75" s="5" t="s">
        <v>269</v>
      </c>
      <c r="H75" s="6">
        <v>82200</v>
      </c>
      <c r="I75" s="6">
        <v>82200</v>
      </c>
      <c r="J75" s="6"/>
      <c r="K75" s="5"/>
      <c r="L75" s="6"/>
      <c r="M75" s="6">
        <v>82200</v>
      </c>
      <c r="N75" s="6"/>
      <c r="O75" s="6"/>
      <c r="P75" s="6"/>
      <c r="Q75" s="6"/>
      <c r="R75" s="6"/>
      <c r="S75" s="6"/>
      <c r="T75" s="6"/>
      <c r="U75" s="6"/>
      <c r="V75" s="6"/>
      <c r="W75" s="6"/>
      <c r="X75" s="6"/>
    </row>
    <row r="76" spans="1:24" ht="30.75" customHeight="1">
      <c r="A76" s="5" t="s">
        <v>93</v>
      </c>
      <c r="B76" s="5" t="s">
        <v>315</v>
      </c>
      <c r="C76" s="5" t="s">
        <v>316</v>
      </c>
      <c r="D76" s="5" t="s">
        <v>130</v>
      </c>
      <c r="E76" s="5" t="s">
        <v>131</v>
      </c>
      <c r="F76" s="5" t="s">
        <v>270</v>
      </c>
      <c r="G76" s="5" t="s">
        <v>269</v>
      </c>
      <c r="H76" s="6">
        <v>69000</v>
      </c>
      <c r="I76" s="6">
        <v>69000</v>
      </c>
      <c r="J76" s="6"/>
      <c r="K76" s="5"/>
      <c r="L76" s="6"/>
      <c r="M76" s="6">
        <v>69000</v>
      </c>
      <c r="N76" s="6"/>
      <c r="O76" s="6"/>
      <c r="P76" s="6"/>
      <c r="Q76" s="6"/>
      <c r="R76" s="6"/>
      <c r="S76" s="6"/>
      <c r="T76" s="6"/>
      <c r="U76" s="6"/>
      <c r="V76" s="6"/>
      <c r="W76" s="6"/>
      <c r="X76" s="6"/>
    </row>
    <row r="77" spans="1:24" ht="30.75" customHeight="1">
      <c r="A77" s="5" t="s">
        <v>93</v>
      </c>
      <c r="B77" s="5" t="s">
        <v>317</v>
      </c>
      <c r="C77" s="5" t="s">
        <v>318</v>
      </c>
      <c r="D77" s="5" t="s">
        <v>130</v>
      </c>
      <c r="E77" s="5" t="s">
        <v>131</v>
      </c>
      <c r="F77" s="5" t="s">
        <v>319</v>
      </c>
      <c r="G77" s="5" t="s">
        <v>320</v>
      </c>
      <c r="H77" s="6">
        <v>4954848.24</v>
      </c>
      <c r="I77" s="6">
        <v>4954848.24</v>
      </c>
      <c r="J77" s="6"/>
      <c r="K77" s="5"/>
      <c r="L77" s="6"/>
      <c r="M77" s="6">
        <v>4954848.24</v>
      </c>
      <c r="N77" s="6"/>
      <c r="O77" s="6"/>
      <c r="P77" s="6"/>
      <c r="Q77" s="6"/>
      <c r="R77" s="6"/>
      <c r="S77" s="6"/>
      <c r="T77" s="6"/>
      <c r="U77" s="6"/>
      <c r="V77" s="6"/>
      <c r="W77" s="6"/>
      <c r="X77" s="6"/>
    </row>
    <row r="78" spans="1:24" ht="30.75" customHeight="1">
      <c r="A78" s="5" t="s">
        <v>93</v>
      </c>
      <c r="B78" s="5" t="s">
        <v>317</v>
      </c>
      <c r="C78" s="5" t="s">
        <v>318</v>
      </c>
      <c r="D78" s="5" t="s">
        <v>130</v>
      </c>
      <c r="E78" s="5" t="s">
        <v>131</v>
      </c>
      <c r="F78" s="5" t="s">
        <v>319</v>
      </c>
      <c r="G78" s="5" t="s">
        <v>320</v>
      </c>
      <c r="H78" s="6">
        <v>2503080</v>
      </c>
      <c r="I78" s="6">
        <v>2503080</v>
      </c>
      <c r="J78" s="6"/>
      <c r="K78" s="5"/>
      <c r="L78" s="6"/>
      <c r="M78" s="6">
        <v>2503080</v>
      </c>
      <c r="N78" s="6"/>
      <c r="O78" s="6"/>
      <c r="P78" s="6"/>
      <c r="Q78" s="6"/>
      <c r="R78" s="6"/>
      <c r="S78" s="6"/>
      <c r="T78" s="6"/>
      <c r="U78" s="6"/>
      <c r="V78" s="6"/>
      <c r="W78" s="6"/>
      <c r="X78" s="6"/>
    </row>
    <row r="79" spans="1:24" ht="30.75" customHeight="1">
      <c r="A79" s="5" t="s">
        <v>93</v>
      </c>
      <c r="B79" s="5" t="s">
        <v>321</v>
      </c>
      <c r="C79" s="5" t="s">
        <v>322</v>
      </c>
      <c r="D79" s="5" t="s">
        <v>134</v>
      </c>
      <c r="E79" s="5" t="s">
        <v>135</v>
      </c>
      <c r="F79" s="5" t="s">
        <v>323</v>
      </c>
      <c r="G79" s="5" t="s">
        <v>324</v>
      </c>
      <c r="H79" s="6">
        <v>3247312</v>
      </c>
      <c r="I79" s="6">
        <v>3247312</v>
      </c>
      <c r="J79" s="6"/>
      <c r="K79" s="5"/>
      <c r="L79" s="6"/>
      <c r="M79" s="6">
        <v>3247312</v>
      </c>
      <c r="N79" s="6"/>
      <c r="O79" s="6"/>
      <c r="P79" s="6"/>
      <c r="Q79" s="6"/>
      <c r="R79" s="6"/>
      <c r="S79" s="6"/>
      <c r="T79" s="6"/>
      <c r="U79" s="6"/>
      <c r="V79" s="6"/>
      <c r="W79" s="6"/>
      <c r="X79" s="6"/>
    </row>
    <row r="80" spans="1:24" ht="30.75" customHeight="1">
      <c r="A80" s="5" t="s">
        <v>93</v>
      </c>
      <c r="B80" s="5" t="s">
        <v>325</v>
      </c>
      <c r="C80" s="5" t="s">
        <v>326</v>
      </c>
      <c r="D80" s="5" t="s">
        <v>138</v>
      </c>
      <c r="E80" s="5" t="s">
        <v>139</v>
      </c>
      <c r="F80" s="5" t="s">
        <v>327</v>
      </c>
      <c r="G80" s="5" t="s">
        <v>328</v>
      </c>
      <c r="H80" s="6">
        <v>64531.8</v>
      </c>
      <c r="I80" s="6">
        <v>64531.8</v>
      </c>
      <c r="J80" s="6"/>
      <c r="K80" s="5"/>
      <c r="L80" s="6"/>
      <c r="M80" s="6">
        <v>64531.8</v>
      </c>
      <c r="N80" s="6"/>
      <c r="O80" s="6"/>
      <c r="P80" s="6"/>
      <c r="Q80" s="6"/>
      <c r="R80" s="6"/>
      <c r="S80" s="6"/>
      <c r="T80" s="6"/>
      <c r="U80" s="6"/>
      <c r="V80" s="6"/>
      <c r="W80" s="6"/>
      <c r="X80" s="6"/>
    </row>
    <row r="81" spans="1:24" ht="30.75" customHeight="1">
      <c r="A81" s="5" t="s">
        <v>93</v>
      </c>
      <c r="B81" s="5" t="s">
        <v>329</v>
      </c>
      <c r="C81" s="5" t="s">
        <v>330</v>
      </c>
      <c r="D81" s="5" t="s">
        <v>124</v>
      </c>
      <c r="E81" s="5" t="s">
        <v>125</v>
      </c>
      <c r="F81" s="5" t="s">
        <v>257</v>
      </c>
      <c r="G81" s="5" t="s">
        <v>258</v>
      </c>
      <c r="H81" s="6">
        <v>69606</v>
      </c>
      <c r="I81" s="6"/>
      <c r="J81" s="6"/>
      <c r="K81" s="5"/>
      <c r="L81" s="6"/>
      <c r="M81" s="6"/>
      <c r="N81" s="6"/>
      <c r="O81" s="6"/>
      <c r="P81" s="6"/>
      <c r="Q81" s="6"/>
      <c r="R81" s="6">
        <v>69606</v>
      </c>
      <c r="S81" s="6"/>
      <c r="T81" s="6"/>
      <c r="U81" s="6"/>
      <c r="V81" s="6"/>
      <c r="W81" s="6"/>
      <c r="X81" s="6"/>
    </row>
    <row r="82" spans="1:24" ht="30.75" customHeight="1">
      <c r="A82" s="5" t="s">
        <v>93</v>
      </c>
      <c r="B82" s="5" t="s">
        <v>329</v>
      </c>
      <c r="C82" s="5" t="s">
        <v>330</v>
      </c>
      <c r="D82" s="5" t="s">
        <v>124</v>
      </c>
      <c r="E82" s="5" t="s">
        <v>125</v>
      </c>
      <c r="F82" s="5" t="s">
        <v>257</v>
      </c>
      <c r="G82" s="5" t="s">
        <v>258</v>
      </c>
      <c r="H82" s="6">
        <v>110000</v>
      </c>
      <c r="I82" s="6"/>
      <c r="J82" s="6"/>
      <c r="K82" s="5"/>
      <c r="L82" s="6"/>
      <c r="M82" s="6"/>
      <c r="N82" s="6"/>
      <c r="O82" s="6"/>
      <c r="P82" s="6"/>
      <c r="Q82" s="6"/>
      <c r="R82" s="6">
        <v>110000</v>
      </c>
      <c r="S82" s="6"/>
      <c r="T82" s="6"/>
      <c r="U82" s="6"/>
      <c r="V82" s="6"/>
      <c r="W82" s="6"/>
      <c r="X82" s="6"/>
    </row>
    <row r="83" spans="1:24" ht="30.75" customHeight="1">
      <c r="A83" s="5" t="s">
        <v>93</v>
      </c>
      <c r="B83" s="5" t="s">
        <v>329</v>
      </c>
      <c r="C83" s="5" t="s">
        <v>330</v>
      </c>
      <c r="D83" s="5" t="s">
        <v>132</v>
      </c>
      <c r="E83" s="5" t="s">
        <v>133</v>
      </c>
      <c r="F83" s="5" t="s">
        <v>250</v>
      </c>
      <c r="G83" s="5" t="s">
        <v>249</v>
      </c>
      <c r="H83" s="6">
        <v>780000</v>
      </c>
      <c r="I83" s="6"/>
      <c r="J83" s="6"/>
      <c r="K83" s="5"/>
      <c r="L83" s="6"/>
      <c r="M83" s="6"/>
      <c r="N83" s="6"/>
      <c r="O83" s="6"/>
      <c r="P83" s="6"/>
      <c r="Q83" s="6"/>
      <c r="R83" s="6">
        <v>780000</v>
      </c>
      <c r="S83" s="6"/>
      <c r="T83" s="6"/>
      <c r="U83" s="6"/>
      <c r="V83" s="6"/>
      <c r="W83" s="6"/>
      <c r="X83" s="6"/>
    </row>
    <row r="84" spans="1:24" ht="30.75" customHeight="1">
      <c r="A84" s="5" t="s">
        <v>93</v>
      </c>
      <c r="B84" s="5" t="s">
        <v>329</v>
      </c>
      <c r="C84" s="5" t="s">
        <v>330</v>
      </c>
      <c r="D84" s="5" t="s">
        <v>146</v>
      </c>
      <c r="E84" s="5" t="s">
        <v>147</v>
      </c>
      <c r="F84" s="5" t="s">
        <v>253</v>
      </c>
      <c r="G84" s="5" t="s">
        <v>254</v>
      </c>
      <c r="H84" s="6">
        <v>490000</v>
      </c>
      <c r="I84" s="6"/>
      <c r="J84" s="6"/>
      <c r="K84" s="5"/>
      <c r="L84" s="6"/>
      <c r="M84" s="6"/>
      <c r="N84" s="6"/>
      <c r="O84" s="6"/>
      <c r="P84" s="6"/>
      <c r="Q84" s="6"/>
      <c r="R84" s="6">
        <v>490000</v>
      </c>
      <c r="S84" s="6"/>
      <c r="T84" s="6"/>
      <c r="U84" s="6"/>
      <c r="V84" s="6"/>
      <c r="W84" s="6"/>
      <c r="X84" s="6"/>
    </row>
    <row r="85" spans="1:24" ht="30.75" customHeight="1">
      <c r="A85" s="5" t="s">
        <v>93</v>
      </c>
      <c r="B85" s="5" t="s">
        <v>329</v>
      </c>
      <c r="C85" s="5" t="s">
        <v>330</v>
      </c>
      <c r="D85" s="5" t="s">
        <v>148</v>
      </c>
      <c r="E85" s="5" t="s">
        <v>149</v>
      </c>
      <c r="F85" s="5" t="s">
        <v>255</v>
      </c>
      <c r="G85" s="5" t="s">
        <v>256</v>
      </c>
      <c r="H85" s="6">
        <v>250000</v>
      </c>
      <c r="I85" s="6"/>
      <c r="J85" s="6"/>
      <c r="K85" s="5"/>
      <c r="L85" s="6"/>
      <c r="M85" s="6"/>
      <c r="N85" s="6"/>
      <c r="O85" s="6"/>
      <c r="P85" s="6"/>
      <c r="Q85" s="6"/>
      <c r="R85" s="6">
        <v>250000</v>
      </c>
      <c r="S85" s="6"/>
      <c r="T85" s="6"/>
      <c r="U85" s="6"/>
      <c r="V85" s="6"/>
      <c r="W85" s="6"/>
      <c r="X85" s="6"/>
    </row>
    <row r="86" spans="1:24" ht="30.75" customHeight="1">
      <c r="A86" s="5" t="s">
        <v>93</v>
      </c>
      <c r="B86" s="5" t="s">
        <v>329</v>
      </c>
      <c r="C86" s="5" t="s">
        <v>330</v>
      </c>
      <c r="D86" s="5" t="s">
        <v>154</v>
      </c>
      <c r="E86" s="5" t="s">
        <v>153</v>
      </c>
      <c r="F86" s="5" t="s">
        <v>257</v>
      </c>
      <c r="G86" s="5" t="s">
        <v>258</v>
      </c>
      <c r="H86" s="6">
        <v>10000</v>
      </c>
      <c r="I86" s="6"/>
      <c r="J86" s="6"/>
      <c r="K86" s="5"/>
      <c r="L86" s="6"/>
      <c r="M86" s="6"/>
      <c r="N86" s="6"/>
      <c r="O86" s="6"/>
      <c r="P86" s="6"/>
      <c r="Q86" s="6"/>
      <c r="R86" s="6">
        <v>10000</v>
      </c>
      <c r="S86" s="6"/>
      <c r="T86" s="6"/>
      <c r="U86" s="6"/>
      <c r="V86" s="6"/>
      <c r="W86" s="6"/>
      <c r="X86" s="6"/>
    </row>
    <row r="87" spans="1:24" ht="30.75" customHeight="1">
      <c r="A87" s="5" t="s">
        <v>93</v>
      </c>
      <c r="B87" s="5" t="s">
        <v>331</v>
      </c>
      <c r="C87" s="5" t="s">
        <v>332</v>
      </c>
      <c r="D87" s="5" t="s">
        <v>124</v>
      </c>
      <c r="E87" s="5" t="s">
        <v>125</v>
      </c>
      <c r="F87" s="5" t="s">
        <v>244</v>
      </c>
      <c r="G87" s="5" t="s">
        <v>245</v>
      </c>
      <c r="H87" s="6">
        <v>11390100</v>
      </c>
      <c r="I87" s="6"/>
      <c r="J87" s="6"/>
      <c r="K87" s="5"/>
      <c r="L87" s="6"/>
      <c r="M87" s="6"/>
      <c r="N87" s="6"/>
      <c r="O87" s="6"/>
      <c r="P87" s="6"/>
      <c r="Q87" s="6"/>
      <c r="R87" s="6">
        <v>11390100</v>
      </c>
      <c r="S87" s="6"/>
      <c r="T87" s="6"/>
      <c r="U87" s="6"/>
      <c r="V87" s="6"/>
      <c r="W87" s="6"/>
      <c r="X87" s="6"/>
    </row>
    <row r="88" spans="1:24" ht="30.75" customHeight="1">
      <c r="A88" s="5" t="s">
        <v>93</v>
      </c>
      <c r="B88" s="5" t="s">
        <v>333</v>
      </c>
      <c r="C88" s="5" t="s">
        <v>334</v>
      </c>
      <c r="D88" s="5" t="s">
        <v>159</v>
      </c>
      <c r="E88" s="5" t="s">
        <v>160</v>
      </c>
      <c r="F88" s="5" t="s">
        <v>264</v>
      </c>
      <c r="G88" s="5" t="s">
        <v>160</v>
      </c>
      <c r="H88" s="6">
        <v>900000</v>
      </c>
      <c r="I88" s="6"/>
      <c r="J88" s="6"/>
      <c r="K88" s="5"/>
      <c r="L88" s="6"/>
      <c r="M88" s="6"/>
      <c r="N88" s="6"/>
      <c r="O88" s="6"/>
      <c r="P88" s="6"/>
      <c r="Q88" s="6"/>
      <c r="R88" s="6">
        <v>900000</v>
      </c>
      <c r="S88" s="6"/>
      <c r="T88" s="6"/>
      <c r="U88" s="6"/>
      <c r="V88" s="6"/>
      <c r="W88" s="6"/>
      <c r="X88" s="6"/>
    </row>
    <row r="89" spans="1:24" ht="30.75" customHeight="1">
      <c r="A89" s="5" t="s">
        <v>93</v>
      </c>
      <c r="B89" s="5" t="s">
        <v>335</v>
      </c>
      <c r="C89" s="5" t="s">
        <v>336</v>
      </c>
      <c r="D89" s="5" t="s">
        <v>124</v>
      </c>
      <c r="E89" s="5" t="s">
        <v>125</v>
      </c>
      <c r="F89" s="5" t="s">
        <v>312</v>
      </c>
      <c r="G89" s="5" t="s">
        <v>311</v>
      </c>
      <c r="H89" s="6">
        <v>4747000</v>
      </c>
      <c r="I89" s="6"/>
      <c r="J89" s="6"/>
      <c r="K89" s="5"/>
      <c r="L89" s="6"/>
      <c r="M89" s="6"/>
      <c r="N89" s="6"/>
      <c r="O89" s="6"/>
      <c r="P89" s="6"/>
      <c r="Q89" s="6"/>
      <c r="R89" s="6">
        <v>4747000</v>
      </c>
      <c r="S89" s="6"/>
      <c r="T89" s="6"/>
      <c r="U89" s="6"/>
      <c r="V89" s="6"/>
      <c r="W89" s="6"/>
      <c r="X89" s="6"/>
    </row>
    <row r="90" spans="1:24" ht="30.95" customHeight="1">
      <c r="A90" s="91" t="s">
        <v>205</v>
      </c>
      <c r="B90" s="91"/>
      <c r="C90" s="91"/>
      <c r="D90" s="91"/>
      <c r="E90" s="91"/>
      <c r="F90" s="91"/>
      <c r="G90" s="91"/>
      <c r="H90" s="6">
        <v>120312366.43000001</v>
      </c>
      <c r="I90" s="6">
        <v>101565660.43000001</v>
      </c>
      <c r="J90" s="6"/>
      <c r="K90" s="6"/>
      <c r="L90" s="6"/>
      <c r="M90" s="6">
        <v>101565660.43000001</v>
      </c>
      <c r="N90" s="6"/>
      <c r="O90" s="6"/>
      <c r="P90" s="6"/>
      <c r="Q90" s="6"/>
      <c r="R90" s="6">
        <v>18746706</v>
      </c>
      <c r="S90" s="6"/>
      <c r="T90" s="6"/>
      <c r="U90" s="6"/>
      <c r="V90" s="6"/>
      <c r="W90" s="6"/>
      <c r="X90" s="6"/>
    </row>
  </sheetData>
  <mergeCells count="30">
    <mergeCell ref="E4:E7"/>
    <mergeCell ref="F4:F7"/>
    <mergeCell ref="G4:G7"/>
    <mergeCell ref="H5:H7"/>
    <mergeCell ref="A2:X2"/>
    <mergeCell ref="A3:G3"/>
    <mergeCell ref="H4:X4"/>
    <mergeCell ref="I5:N5"/>
    <mergeCell ref="O5:Q5"/>
    <mergeCell ref="S5:X5"/>
    <mergeCell ref="K6:K7"/>
    <mergeCell ref="L6:L7"/>
    <mergeCell ref="M6:M7"/>
    <mergeCell ref="N6:N7"/>
    <mergeCell ref="I6:J6"/>
    <mergeCell ref="A90:G90"/>
    <mergeCell ref="A4:A7"/>
    <mergeCell ref="B4:B7"/>
    <mergeCell ref="C4:C7"/>
    <mergeCell ref="D4:D7"/>
    <mergeCell ref="O6:O7"/>
    <mergeCell ref="P6:P7"/>
    <mergeCell ref="W6:W7"/>
    <mergeCell ref="X6:X7"/>
    <mergeCell ref="Q6:Q7"/>
    <mergeCell ref="R5:R7"/>
    <mergeCell ref="S6:S7"/>
    <mergeCell ref="T6:T7"/>
    <mergeCell ref="U6:U7"/>
    <mergeCell ref="V6:V7"/>
  </mergeCells>
  <phoneticPr fontId="7" type="noConversion"/>
  <pageMargins left="0.74803149606299213" right="0.74803149606299213" top="0.98425196850393704" bottom="0.98425196850393704" header="0.51181102362204722" footer="0.51181102362204722"/>
  <pageSetup paperSize="9" scale="34" fitToHeight="3" orientation="landscape" r:id="rId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56"/>
  <sheetViews>
    <sheetView showZeros="0" topLeftCell="A28" zoomScaleSheetLayoutView="100" workbookViewId="0">
      <selection activeCell="I22" sqref="I22"/>
    </sheetView>
  </sheetViews>
  <sheetFormatPr defaultColWidth="10.75" defaultRowHeight="14.25" customHeight="1"/>
  <cols>
    <col min="1" max="1" width="12.5" customWidth="1"/>
    <col min="2" max="2" width="21.25" customWidth="1"/>
    <col min="3" max="3" width="33.625" customWidth="1"/>
    <col min="4" max="4" width="18.875" customWidth="1"/>
    <col min="5" max="5" width="13" customWidth="1"/>
    <col min="6" max="6" width="15.75" customWidth="1"/>
    <col min="7" max="7" width="11.625" customWidth="1"/>
    <col min="8" max="8" width="15.875" customWidth="1"/>
    <col min="9" max="23" width="12.875" customWidth="1"/>
  </cols>
  <sheetData>
    <row r="1" spans="1:23" ht="13.5" customHeight="1">
      <c r="A1" s="16"/>
      <c r="B1" s="16"/>
      <c r="C1" s="16"/>
      <c r="D1" s="16"/>
      <c r="E1" s="16"/>
      <c r="F1" s="16"/>
      <c r="G1" s="16"/>
      <c r="H1" s="16"/>
      <c r="I1" s="16"/>
      <c r="J1" s="16"/>
      <c r="K1" s="16"/>
      <c r="L1" s="16"/>
      <c r="M1" s="16"/>
      <c r="N1" s="16"/>
      <c r="O1" s="16"/>
      <c r="P1" s="16"/>
      <c r="Q1" s="16"/>
      <c r="R1" s="16"/>
      <c r="S1" s="16"/>
      <c r="T1" s="16"/>
      <c r="U1" s="16"/>
      <c r="V1" s="16"/>
      <c r="W1" s="19" t="s">
        <v>8</v>
      </c>
    </row>
    <row r="2" spans="1:23" ht="45" customHeight="1">
      <c r="A2" s="92" t="s">
        <v>337</v>
      </c>
      <c r="B2" s="92"/>
      <c r="C2" s="92"/>
      <c r="D2" s="92"/>
      <c r="E2" s="92"/>
      <c r="F2" s="92"/>
      <c r="G2" s="92"/>
      <c r="H2" s="92"/>
      <c r="I2" s="92"/>
      <c r="J2" s="92"/>
      <c r="K2" s="92"/>
      <c r="L2" s="92"/>
      <c r="M2" s="92"/>
      <c r="N2" s="92"/>
      <c r="O2" s="92"/>
      <c r="P2" s="92"/>
      <c r="Q2" s="92"/>
      <c r="R2" s="92"/>
      <c r="S2" s="92"/>
      <c r="T2" s="92"/>
      <c r="U2" s="92"/>
      <c r="V2" s="92"/>
      <c r="W2" s="92"/>
    </row>
    <row r="3" spans="1:23" ht="13.5" customHeight="1">
      <c r="A3" s="93" t="str">
        <f>"单位名称："&amp;"楚雄医药高等专科学校"</f>
        <v>单位名称：楚雄医药高等专科学校</v>
      </c>
      <c r="B3" s="93"/>
      <c r="C3" s="93"/>
      <c r="D3" s="93"/>
      <c r="E3" s="93"/>
      <c r="F3" s="93"/>
      <c r="G3" s="93"/>
      <c r="H3" s="93"/>
      <c r="I3" s="16"/>
      <c r="J3" s="16"/>
      <c r="K3" s="16"/>
      <c r="L3" s="16"/>
      <c r="M3" s="16"/>
      <c r="N3" s="16"/>
      <c r="O3" s="16"/>
      <c r="P3" s="16"/>
      <c r="Q3" s="16"/>
      <c r="R3" s="16"/>
      <c r="S3" s="16"/>
      <c r="T3" s="16"/>
      <c r="U3" s="16"/>
      <c r="V3" s="16"/>
      <c r="W3" s="19" t="s">
        <v>76</v>
      </c>
    </row>
    <row r="4" spans="1:23" ht="21.75" customHeight="1">
      <c r="A4" s="91" t="s">
        <v>338</v>
      </c>
      <c r="B4" s="91" t="s">
        <v>217</v>
      </c>
      <c r="C4" s="91" t="s">
        <v>218</v>
      </c>
      <c r="D4" s="91" t="s">
        <v>216</v>
      </c>
      <c r="E4" s="91" t="s">
        <v>219</v>
      </c>
      <c r="F4" s="91" t="s">
        <v>220</v>
      </c>
      <c r="G4" s="91" t="s">
        <v>339</v>
      </c>
      <c r="H4" s="91" t="s">
        <v>340</v>
      </c>
      <c r="I4" s="91" t="s">
        <v>79</v>
      </c>
      <c r="J4" s="91" t="s">
        <v>341</v>
      </c>
      <c r="K4" s="91"/>
      <c r="L4" s="91"/>
      <c r="M4" s="91"/>
      <c r="N4" s="91" t="s">
        <v>225</v>
      </c>
      <c r="O4" s="91"/>
      <c r="P4" s="91"/>
      <c r="Q4" s="91" t="s">
        <v>85</v>
      </c>
      <c r="R4" s="91" t="s">
        <v>86</v>
      </c>
      <c r="S4" s="91"/>
      <c r="T4" s="91"/>
      <c r="U4" s="91"/>
      <c r="V4" s="91"/>
      <c r="W4" s="91"/>
    </row>
    <row r="5" spans="1:23" ht="21.75" customHeight="1">
      <c r="A5" s="91"/>
      <c r="B5" s="91"/>
      <c r="C5" s="91"/>
      <c r="D5" s="91"/>
      <c r="E5" s="91"/>
      <c r="F5" s="91"/>
      <c r="G5" s="91"/>
      <c r="H5" s="91"/>
      <c r="I5" s="91"/>
      <c r="J5" s="91" t="s">
        <v>82</v>
      </c>
      <c r="K5" s="91"/>
      <c r="L5" s="91" t="s">
        <v>83</v>
      </c>
      <c r="M5" s="91" t="s">
        <v>84</v>
      </c>
      <c r="N5" s="91" t="s">
        <v>82</v>
      </c>
      <c r="O5" s="91" t="s">
        <v>83</v>
      </c>
      <c r="P5" s="91" t="s">
        <v>84</v>
      </c>
      <c r="Q5" s="91"/>
      <c r="R5" s="91" t="s">
        <v>81</v>
      </c>
      <c r="S5" s="91" t="s">
        <v>87</v>
      </c>
      <c r="T5" s="91" t="s">
        <v>232</v>
      </c>
      <c r="U5" s="91" t="s">
        <v>89</v>
      </c>
      <c r="V5" s="91" t="s">
        <v>90</v>
      </c>
      <c r="W5" s="91" t="s">
        <v>91</v>
      </c>
    </row>
    <row r="6" spans="1:23" ht="21" customHeight="1">
      <c r="A6" s="91"/>
      <c r="B6" s="91"/>
      <c r="C6" s="91"/>
      <c r="D6" s="91"/>
      <c r="E6" s="91"/>
      <c r="F6" s="91"/>
      <c r="G6" s="91"/>
      <c r="H6" s="91"/>
      <c r="I6" s="91"/>
      <c r="J6" s="91" t="s">
        <v>81</v>
      </c>
      <c r="K6" s="91"/>
      <c r="L6" s="91"/>
      <c r="M6" s="91"/>
      <c r="N6" s="91"/>
      <c r="O6" s="91"/>
      <c r="P6" s="91"/>
      <c r="Q6" s="91"/>
      <c r="R6" s="91"/>
      <c r="S6" s="91"/>
      <c r="T6" s="91"/>
      <c r="U6" s="91"/>
      <c r="V6" s="91"/>
      <c r="W6" s="91"/>
    </row>
    <row r="7" spans="1:23" ht="39.75" customHeight="1">
      <c r="A7" s="91"/>
      <c r="B7" s="91"/>
      <c r="C7" s="91"/>
      <c r="D7" s="91"/>
      <c r="E7" s="91"/>
      <c r="F7" s="91"/>
      <c r="G7" s="91"/>
      <c r="H7" s="91"/>
      <c r="I7" s="91"/>
      <c r="J7" s="7" t="s">
        <v>81</v>
      </c>
      <c r="K7" s="7" t="s">
        <v>342</v>
      </c>
      <c r="L7" s="91"/>
      <c r="M7" s="91"/>
      <c r="N7" s="91"/>
      <c r="O7" s="91"/>
      <c r="P7" s="91"/>
      <c r="Q7" s="91"/>
      <c r="R7" s="91"/>
      <c r="S7" s="91"/>
      <c r="T7" s="91"/>
      <c r="U7" s="91"/>
      <c r="V7" s="91"/>
      <c r="W7" s="91"/>
    </row>
    <row r="8" spans="1:23" ht="21.95" customHeight="1">
      <c r="A8" s="41">
        <v>1</v>
      </c>
      <c r="B8" s="41">
        <v>2</v>
      </c>
      <c r="C8" s="41">
        <v>3</v>
      </c>
      <c r="D8" s="41">
        <v>4</v>
      </c>
      <c r="E8" s="41">
        <v>5</v>
      </c>
      <c r="F8" s="41">
        <v>6</v>
      </c>
      <c r="G8" s="41">
        <v>7</v>
      </c>
      <c r="H8" s="41">
        <v>8</v>
      </c>
      <c r="I8" s="41">
        <v>9</v>
      </c>
      <c r="J8" s="41">
        <v>10</v>
      </c>
      <c r="K8" s="41">
        <v>11</v>
      </c>
      <c r="L8" s="42">
        <v>12</v>
      </c>
      <c r="M8" s="42">
        <v>13</v>
      </c>
      <c r="N8" s="42">
        <v>14</v>
      </c>
      <c r="O8" s="42">
        <v>15</v>
      </c>
      <c r="P8" s="42">
        <v>16</v>
      </c>
      <c r="Q8" s="42">
        <v>17</v>
      </c>
      <c r="R8" s="42">
        <v>18</v>
      </c>
      <c r="S8" s="42">
        <v>19</v>
      </c>
      <c r="T8" s="42">
        <v>20</v>
      </c>
      <c r="U8" s="41">
        <v>21</v>
      </c>
      <c r="V8" s="41">
        <v>22</v>
      </c>
      <c r="W8" s="41">
        <v>23</v>
      </c>
    </row>
    <row r="9" spans="1:23" ht="21.95" customHeight="1">
      <c r="A9" s="5"/>
      <c r="B9" s="5"/>
      <c r="C9" s="5" t="s">
        <v>343</v>
      </c>
      <c r="D9" s="5"/>
      <c r="E9" s="5"/>
      <c r="F9" s="5"/>
      <c r="G9" s="5"/>
      <c r="H9" s="5"/>
      <c r="I9" s="14">
        <v>1983560.5</v>
      </c>
      <c r="J9" s="6"/>
      <c r="K9" s="6"/>
      <c r="L9" s="6"/>
      <c r="M9" s="6"/>
      <c r="N9" s="6"/>
      <c r="O9" s="6"/>
      <c r="P9" s="6"/>
      <c r="Q9" s="6"/>
      <c r="R9" s="6">
        <v>1983560.5</v>
      </c>
      <c r="S9" s="6"/>
      <c r="T9" s="6"/>
      <c r="U9" s="6"/>
      <c r="V9" s="6"/>
      <c r="W9" s="6">
        <v>1983560.5</v>
      </c>
    </row>
    <row r="10" spans="1:23" ht="21.95" customHeight="1">
      <c r="A10" s="5" t="s">
        <v>344</v>
      </c>
      <c r="B10" s="5" t="s">
        <v>345</v>
      </c>
      <c r="C10" s="5" t="s">
        <v>343</v>
      </c>
      <c r="D10" s="5" t="s">
        <v>93</v>
      </c>
      <c r="E10" s="5" t="s">
        <v>124</v>
      </c>
      <c r="F10" s="5" t="s">
        <v>125</v>
      </c>
      <c r="G10" s="5" t="s">
        <v>346</v>
      </c>
      <c r="H10" s="5" t="s">
        <v>347</v>
      </c>
      <c r="I10" s="6">
        <v>1983560.5</v>
      </c>
      <c r="J10" s="6"/>
      <c r="K10" s="6"/>
      <c r="L10" s="6"/>
      <c r="M10" s="6"/>
      <c r="N10" s="6"/>
      <c r="O10" s="6"/>
      <c r="P10" s="6"/>
      <c r="Q10" s="6"/>
      <c r="R10" s="6">
        <v>1983560.5</v>
      </c>
      <c r="S10" s="6"/>
      <c r="T10" s="6"/>
      <c r="U10" s="6"/>
      <c r="V10" s="6"/>
      <c r="W10" s="6">
        <v>1983560.5</v>
      </c>
    </row>
    <row r="11" spans="1:23" ht="21.95" customHeight="1">
      <c r="A11" s="5"/>
      <c r="B11" s="5"/>
      <c r="C11" s="5" t="s">
        <v>348</v>
      </c>
      <c r="D11" s="5"/>
      <c r="E11" s="5"/>
      <c r="F11" s="5"/>
      <c r="G11" s="5"/>
      <c r="H11" s="5"/>
      <c r="I11" s="14">
        <v>15000000</v>
      </c>
      <c r="J11" s="6"/>
      <c r="K11" s="6"/>
      <c r="L11" s="6"/>
      <c r="M11" s="6"/>
      <c r="N11" s="6"/>
      <c r="O11" s="6"/>
      <c r="P11" s="5"/>
      <c r="Q11" s="6"/>
      <c r="R11" s="6">
        <v>15000000</v>
      </c>
      <c r="S11" s="6"/>
      <c r="T11" s="6"/>
      <c r="U11" s="6"/>
      <c r="V11" s="6"/>
      <c r="W11" s="6">
        <v>15000000</v>
      </c>
    </row>
    <row r="12" spans="1:23" ht="21.95" customHeight="1">
      <c r="A12" s="5" t="s">
        <v>349</v>
      </c>
      <c r="B12" s="5" t="s">
        <v>350</v>
      </c>
      <c r="C12" s="5" t="s">
        <v>348</v>
      </c>
      <c r="D12" s="5" t="s">
        <v>93</v>
      </c>
      <c r="E12" s="5" t="s">
        <v>124</v>
      </c>
      <c r="F12" s="5" t="s">
        <v>125</v>
      </c>
      <c r="G12" s="5" t="s">
        <v>351</v>
      </c>
      <c r="H12" s="5" t="s">
        <v>352</v>
      </c>
      <c r="I12" s="6">
        <v>15000000</v>
      </c>
      <c r="J12" s="6"/>
      <c r="K12" s="6"/>
      <c r="L12" s="6"/>
      <c r="M12" s="6"/>
      <c r="N12" s="6"/>
      <c r="O12" s="6"/>
      <c r="P12" s="5"/>
      <c r="Q12" s="6"/>
      <c r="R12" s="6">
        <v>15000000</v>
      </c>
      <c r="S12" s="6"/>
      <c r="T12" s="6"/>
      <c r="U12" s="6"/>
      <c r="V12" s="6"/>
      <c r="W12" s="6">
        <v>15000000</v>
      </c>
    </row>
    <row r="13" spans="1:23" ht="21.95" customHeight="1">
      <c r="A13" s="5"/>
      <c r="B13" s="5"/>
      <c r="C13" s="5" t="s">
        <v>353</v>
      </c>
      <c r="D13" s="5"/>
      <c r="E13" s="5"/>
      <c r="F13" s="5"/>
      <c r="G13" s="5"/>
      <c r="H13" s="5"/>
      <c r="I13" s="14">
        <v>30228000</v>
      </c>
      <c r="J13" s="6">
        <v>30228000</v>
      </c>
      <c r="K13" s="6">
        <v>30228000</v>
      </c>
      <c r="L13" s="6"/>
      <c r="M13" s="6"/>
      <c r="N13" s="6"/>
      <c r="O13" s="6"/>
      <c r="P13" s="5"/>
      <c r="Q13" s="6"/>
      <c r="R13" s="6"/>
      <c r="S13" s="6"/>
      <c r="T13" s="6"/>
      <c r="U13" s="6"/>
      <c r="V13" s="6"/>
      <c r="W13" s="6"/>
    </row>
    <row r="14" spans="1:23" ht="21.95" customHeight="1">
      <c r="A14" s="5" t="s">
        <v>344</v>
      </c>
      <c r="B14" s="5" t="s">
        <v>354</v>
      </c>
      <c r="C14" s="5" t="s">
        <v>353</v>
      </c>
      <c r="D14" s="5" t="s">
        <v>93</v>
      </c>
      <c r="E14" s="5" t="s">
        <v>124</v>
      </c>
      <c r="F14" s="5" t="s">
        <v>125</v>
      </c>
      <c r="G14" s="5" t="s">
        <v>346</v>
      </c>
      <c r="H14" s="5" t="s">
        <v>347</v>
      </c>
      <c r="I14" s="6">
        <v>30228000</v>
      </c>
      <c r="J14" s="6">
        <v>30228000</v>
      </c>
      <c r="K14" s="6">
        <v>30228000</v>
      </c>
      <c r="L14" s="6"/>
      <c r="M14" s="6"/>
      <c r="N14" s="6"/>
      <c r="O14" s="6"/>
      <c r="P14" s="5"/>
      <c r="Q14" s="6"/>
      <c r="R14" s="6"/>
      <c r="S14" s="6"/>
      <c r="T14" s="6"/>
      <c r="U14" s="6"/>
      <c r="V14" s="6"/>
      <c r="W14" s="6"/>
    </row>
    <row r="15" spans="1:23" ht="21.95" customHeight="1">
      <c r="A15" s="5"/>
      <c r="B15" s="5"/>
      <c r="C15" s="5" t="s">
        <v>355</v>
      </c>
      <c r="D15" s="5"/>
      <c r="E15" s="5"/>
      <c r="F15" s="5"/>
      <c r="G15" s="5"/>
      <c r="H15" s="5"/>
      <c r="I15" s="14">
        <v>11254600</v>
      </c>
      <c r="J15" s="6"/>
      <c r="K15" s="6"/>
      <c r="L15" s="6"/>
      <c r="M15" s="6"/>
      <c r="N15" s="6"/>
      <c r="O15" s="6"/>
      <c r="P15" s="5"/>
      <c r="Q15" s="6">
        <v>11254600</v>
      </c>
      <c r="R15" s="6"/>
      <c r="S15" s="6"/>
      <c r="T15" s="6"/>
      <c r="U15" s="6"/>
      <c r="V15" s="6"/>
      <c r="W15" s="6"/>
    </row>
    <row r="16" spans="1:23" ht="21.95" customHeight="1">
      <c r="A16" s="5" t="s">
        <v>344</v>
      </c>
      <c r="B16" s="5" t="s">
        <v>356</v>
      </c>
      <c r="C16" s="5" t="s">
        <v>355</v>
      </c>
      <c r="D16" s="5" t="s">
        <v>93</v>
      </c>
      <c r="E16" s="5" t="s">
        <v>124</v>
      </c>
      <c r="F16" s="5" t="s">
        <v>125</v>
      </c>
      <c r="G16" s="5" t="s">
        <v>346</v>
      </c>
      <c r="H16" s="5" t="s">
        <v>347</v>
      </c>
      <c r="I16" s="6">
        <v>11254600</v>
      </c>
      <c r="J16" s="6"/>
      <c r="K16" s="6"/>
      <c r="L16" s="6"/>
      <c r="M16" s="6"/>
      <c r="N16" s="6"/>
      <c r="O16" s="6"/>
      <c r="P16" s="5"/>
      <c r="Q16" s="6">
        <v>11254600</v>
      </c>
      <c r="R16" s="6"/>
      <c r="S16" s="6"/>
      <c r="T16" s="6"/>
      <c r="U16" s="6"/>
      <c r="V16" s="6"/>
      <c r="W16" s="6"/>
    </row>
    <row r="17" spans="1:23" ht="21.95" customHeight="1">
      <c r="A17" s="5"/>
      <c r="B17" s="5"/>
      <c r="C17" s="5" t="s">
        <v>357</v>
      </c>
      <c r="D17" s="5"/>
      <c r="E17" s="5"/>
      <c r="F17" s="5"/>
      <c r="G17" s="5"/>
      <c r="H17" s="5"/>
      <c r="I17" s="14">
        <v>13261200</v>
      </c>
      <c r="J17" s="6"/>
      <c r="K17" s="6"/>
      <c r="L17" s="6"/>
      <c r="M17" s="6"/>
      <c r="N17" s="6"/>
      <c r="O17" s="6"/>
      <c r="P17" s="5"/>
      <c r="Q17" s="6">
        <v>13261200</v>
      </c>
      <c r="R17" s="6"/>
      <c r="S17" s="6"/>
      <c r="T17" s="6"/>
      <c r="U17" s="6"/>
      <c r="V17" s="6"/>
      <c r="W17" s="6"/>
    </row>
    <row r="18" spans="1:23" ht="21.95" customHeight="1">
      <c r="A18" s="5" t="s">
        <v>344</v>
      </c>
      <c r="B18" s="5" t="s">
        <v>358</v>
      </c>
      <c r="C18" s="5" t="s">
        <v>357</v>
      </c>
      <c r="D18" s="5" t="s">
        <v>93</v>
      </c>
      <c r="E18" s="5" t="s">
        <v>124</v>
      </c>
      <c r="F18" s="5" t="s">
        <v>125</v>
      </c>
      <c r="G18" s="5" t="s">
        <v>346</v>
      </c>
      <c r="H18" s="5" t="s">
        <v>347</v>
      </c>
      <c r="I18" s="6">
        <v>3000000</v>
      </c>
      <c r="J18" s="6"/>
      <c r="K18" s="6"/>
      <c r="L18" s="6"/>
      <c r="M18" s="6"/>
      <c r="N18" s="6"/>
      <c r="O18" s="6"/>
      <c r="P18" s="5"/>
      <c r="Q18" s="6">
        <v>3000000</v>
      </c>
      <c r="R18" s="6"/>
      <c r="S18" s="6"/>
      <c r="T18" s="6"/>
      <c r="U18" s="6"/>
      <c r="V18" s="6"/>
      <c r="W18" s="6"/>
    </row>
    <row r="19" spans="1:23" ht="21.95" customHeight="1">
      <c r="A19" s="5" t="s">
        <v>344</v>
      </c>
      <c r="B19" s="5" t="s">
        <v>358</v>
      </c>
      <c r="C19" s="5" t="s">
        <v>357</v>
      </c>
      <c r="D19" s="5" t="s">
        <v>93</v>
      </c>
      <c r="E19" s="5" t="s">
        <v>124</v>
      </c>
      <c r="F19" s="5" t="s">
        <v>125</v>
      </c>
      <c r="G19" s="5" t="s">
        <v>359</v>
      </c>
      <c r="H19" s="5" t="s">
        <v>360</v>
      </c>
      <c r="I19" s="6">
        <v>3750000</v>
      </c>
      <c r="J19" s="6"/>
      <c r="K19" s="6"/>
      <c r="L19" s="6"/>
      <c r="M19" s="6"/>
      <c r="N19" s="6"/>
      <c r="O19" s="6"/>
      <c r="P19" s="5"/>
      <c r="Q19" s="6">
        <v>3750000</v>
      </c>
      <c r="R19" s="6"/>
      <c r="S19" s="6"/>
      <c r="T19" s="6"/>
      <c r="U19" s="6"/>
      <c r="V19" s="6"/>
      <c r="W19" s="6"/>
    </row>
    <row r="20" spans="1:23" ht="21.95" customHeight="1">
      <c r="A20" s="5" t="s">
        <v>344</v>
      </c>
      <c r="B20" s="5" t="s">
        <v>358</v>
      </c>
      <c r="C20" s="5" t="s">
        <v>357</v>
      </c>
      <c r="D20" s="5" t="s">
        <v>93</v>
      </c>
      <c r="E20" s="5" t="s">
        <v>124</v>
      </c>
      <c r="F20" s="5" t="s">
        <v>125</v>
      </c>
      <c r="G20" s="5" t="s">
        <v>361</v>
      </c>
      <c r="H20" s="5" t="s">
        <v>362</v>
      </c>
      <c r="I20" s="6">
        <v>5631200</v>
      </c>
      <c r="J20" s="6"/>
      <c r="K20" s="6"/>
      <c r="L20" s="6"/>
      <c r="M20" s="6"/>
      <c r="N20" s="6"/>
      <c r="O20" s="6"/>
      <c r="P20" s="5"/>
      <c r="Q20" s="6">
        <v>5631200</v>
      </c>
      <c r="R20" s="6"/>
      <c r="S20" s="6"/>
      <c r="T20" s="6"/>
      <c r="U20" s="6"/>
      <c r="V20" s="6"/>
      <c r="W20" s="6"/>
    </row>
    <row r="21" spans="1:23" ht="21.95" customHeight="1">
      <c r="A21" s="5" t="s">
        <v>344</v>
      </c>
      <c r="B21" s="5" t="s">
        <v>358</v>
      </c>
      <c r="C21" s="5" t="s">
        <v>357</v>
      </c>
      <c r="D21" s="5" t="s">
        <v>93</v>
      </c>
      <c r="E21" s="5" t="s">
        <v>124</v>
      </c>
      <c r="F21" s="5" t="s">
        <v>125</v>
      </c>
      <c r="G21" s="5" t="s">
        <v>363</v>
      </c>
      <c r="H21" s="5" t="s">
        <v>213</v>
      </c>
      <c r="I21" s="6">
        <v>250000</v>
      </c>
      <c r="J21" s="6"/>
      <c r="K21" s="6"/>
      <c r="L21" s="6"/>
      <c r="M21" s="6"/>
      <c r="N21" s="6"/>
      <c r="O21" s="6"/>
      <c r="P21" s="5"/>
      <c r="Q21" s="6">
        <v>250000</v>
      </c>
      <c r="R21" s="6"/>
      <c r="S21" s="6"/>
      <c r="T21" s="6"/>
      <c r="U21" s="6"/>
      <c r="V21" s="6"/>
      <c r="W21" s="6"/>
    </row>
    <row r="22" spans="1:23" ht="21.95" customHeight="1">
      <c r="A22" s="5" t="s">
        <v>344</v>
      </c>
      <c r="B22" s="5" t="s">
        <v>358</v>
      </c>
      <c r="C22" s="5" t="s">
        <v>357</v>
      </c>
      <c r="D22" s="5" t="s">
        <v>93</v>
      </c>
      <c r="E22" s="5" t="s">
        <v>124</v>
      </c>
      <c r="F22" s="5" t="s">
        <v>125</v>
      </c>
      <c r="G22" s="5" t="s">
        <v>364</v>
      </c>
      <c r="H22" s="5" t="s">
        <v>365</v>
      </c>
      <c r="I22" s="6">
        <v>630000</v>
      </c>
      <c r="J22" s="6"/>
      <c r="K22" s="6"/>
      <c r="L22" s="6"/>
      <c r="M22" s="6"/>
      <c r="N22" s="6"/>
      <c r="O22" s="6"/>
      <c r="P22" s="5"/>
      <c r="Q22" s="6">
        <v>630000</v>
      </c>
      <c r="R22" s="6"/>
      <c r="S22" s="6"/>
      <c r="T22" s="6"/>
      <c r="U22" s="6"/>
      <c r="V22" s="6"/>
      <c r="W22" s="6"/>
    </row>
    <row r="23" spans="1:23" ht="21.95" customHeight="1">
      <c r="A23" s="5"/>
      <c r="B23" s="5"/>
      <c r="C23" s="5" t="s">
        <v>366</v>
      </c>
      <c r="D23" s="5"/>
      <c r="E23" s="5"/>
      <c r="F23" s="5"/>
      <c r="G23" s="5"/>
      <c r="H23" s="5"/>
      <c r="I23" s="14">
        <v>44806648</v>
      </c>
      <c r="J23" s="6"/>
      <c r="K23" s="6"/>
      <c r="L23" s="6"/>
      <c r="M23" s="6"/>
      <c r="N23" s="6"/>
      <c r="O23" s="6"/>
      <c r="P23" s="5"/>
      <c r="Q23" s="6">
        <v>44806648</v>
      </c>
      <c r="R23" s="6"/>
      <c r="S23" s="6"/>
      <c r="T23" s="6"/>
      <c r="U23" s="6"/>
      <c r="V23" s="6"/>
      <c r="W23" s="6"/>
    </row>
    <row r="24" spans="1:23" ht="21.95" customHeight="1">
      <c r="A24" s="5" t="s">
        <v>344</v>
      </c>
      <c r="B24" s="5" t="s">
        <v>367</v>
      </c>
      <c r="C24" s="5" t="s">
        <v>366</v>
      </c>
      <c r="D24" s="5" t="s">
        <v>93</v>
      </c>
      <c r="E24" s="5" t="s">
        <v>124</v>
      </c>
      <c r="F24" s="5" t="s">
        <v>125</v>
      </c>
      <c r="G24" s="5" t="s">
        <v>279</v>
      </c>
      <c r="H24" s="5" t="s">
        <v>280</v>
      </c>
      <c r="I24" s="6">
        <v>370000</v>
      </c>
      <c r="J24" s="6"/>
      <c r="K24" s="6"/>
      <c r="L24" s="6"/>
      <c r="M24" s="6"/>
      <c r="N24" s="6"/>
      <c r="O24" s="6"/>
      <c r="P24" s="5"/>
      <c r="Q24" s="6">
        <v>370000</v>
      </c>
      <c r="R24" s="6"/>
      <c r="S24" s="6"/>
      <c r="T24" s="6"/>
      <c r="U24" s="6"/>
      <c r="V24" s="6"/>
      <c r="W24" s="6"/>
    </row>
    <row r="25" spans="1:23" ht="21.95" customHeight="1">
      <c r="A25" s="5" t="s">
        <v>344</v>
      </c>
      <c r="B25" s="5" t="s">
        <v>367</v>
      </c>
      <c r="C25" s="5" t="s">
        <v>366</v>
      </c>
      <c r="D25" s="5" t="s">
        <v>93</v>
      </c>
      <c r="E25" s="5" t="s">
        <v>124</v>
      </c>
      <c r="F25" s="5" t="s">
        <v>125</v>
      </c>
      <c r="G25" s="5" t="s">
        <v>281</v>
      </c>
      <c r="H25" s="5" t="s">
        <v>282</v>
      </c>
      <c r="I25" s="6">
        <v>1130000</v>
      </c>
      <c r="J25" s="6"/>
      <c r="K25" s="6"/>
      <c r="L25" s="6"/>
      <c r="M25" s="6"/>
      <c r="N25" s="6"/>
      <c r="O25" s="6"/>
      <c r="P25" s="5"/>
      <c r="Q25" s="6">
        <v>1130000</v>
      </c>
      <c r="R25" s="6"/>
      <c r="S25" s="6"/>
      <c r="T25" s="6"/>
      <c r="U25" s="6"/>
      <c r="V25" s="6"/>
      <c r="W25" s="6"/>
    </row>
    <row r="26" spans="1:23" ht="21.95" customHeight="1">
      <c r="A26" s="5" t="s">
        <v>344</v>
      </c>
      <c r="B26" s="5" t="s">
        <v>367</v>
      </c>
      <c r="C26" s="5" t="s">
        <v>366</v>
      </c>
      <c r="D26" s="5" t="s">
        <v>93</v>
      </c>
      <c r="E26" s="5" t="s">
        <v>124</v>
      </c>
      <c r="F26" s="5" t="s">
        <v>125</v>
      </c>
      <c r="G26" s="5" t="s">
        <v>283</v>
      </c>
      <c r="H26" s="5" t="s">
        <v>284</v>
      </c>
      <c r="I26" s="6">
        <v>998800</v>
      </c>
      <c r="J26" s="6"/>
      <c r="K26" s="6"/>
      <c r="L26" s="6"/>
      <c r="M26" s="6"/>
      <c r="N26" s="6"/>
      <c r="O26" s="6"/>
      <c r="P26" s="5"/>
      <c r="Q26" s="6">
        <v>998800</v>
      </c>
      <c r="R26" s="6"/>
      <c r="S26" s="6"/>
      <c r="T26" s="6"/>
      <c r="U26" s="6"/>
      <c r="V26" s="6"/>
      <c r="W26" s="6"/>
    </row>
    <row r="27" spans="1:23" ht="21.95" customHeight="1">
      <c r="A27" s="5" t="s">
        <v>344</v>
      </c>
      <c r="B27" s="5" t="s">
        <v>367</v>
      </c>
      <c r="C27" s="5" t="s">
        <v>366</v>
      </c>
      <c r="D27" s="5" t="s">
        <v>93</v>
      </c>
      <c r="E27" s="5" t="s">
        <v>124</v>
      </c>
      <c r="F27" s="5" t="s">
        <v>125</v>
      </c>
      <c r="G27" s="5" t="s">
        <v>285</v>
      </c>
      <c r="H27" s="5" t="s">
        <v>286</v>
      </c>
      <c r="I27" s="6">
        <v>1308000</v>
      </c>
      <c r="J27" s="6"/>
      <c r="K27" s="6"/>
      <c r="L27" s="6"/>
      <c r="M27" s="6"/>
      <c r="N27" s="6"/>
      <c r="O27" s="6"/>
      <c r="P27" s="5"/>
      <c r="Q27" s="6">
        <v>1308000</v>
      </c>
      <c r="R27" s="6"/>
      <c r="S27" s="6"/>
      <c r="T27" s="6"/>
      <c r="U27" s="6"/>
      <c r="V27" s="6"/>
      <c r="W27" s="6"/>
    </row>
    <row r="28" spans="1:23" ht="21.95" customHeight="1">
      <c r="A28" s="5" t="s">
        <v>344</v>
      </c>
      <c r="B28" s="5" t="s">
        <v>367</v>
      </c>
      <c r="C28" s="5" t="s">
        <v>366</v>
      </c>
      <c r="D28" s="5" t="s">
        <v>93</v>
      </c>
      <c r="E28" s="5" t="s">
        <v>124</v>
      </c>
      <c r="F28" s="5" t="s">
        <v>125</v>
      </c>
      <c r="G28" s="5" t="s">
        <v>287</v>
      </c>
      <c r="H28" s="5" t="s">
        <v>288</v>
      </c>
      <c r="I28" s="6">
        <v>1400000</v>
      </c>
      <c r="J28" s="6"/>
      <c r="K28" s="6"/>
      <c r="L28" s="6"/>
      <c r="M28" s="6"/>
      <c r="N28" s="6"/>
      <c r="O28" s="6"/>
      <c r="P28" s="5"/>
      <c r="Q28" s="6">
        <v>1400000</v>
      </c>
      <c r="R28" s="6"/>
      <c r="S28" s="6"/>
      <c r="T28" s="6"/>
      <c r="U28" s="6"/>
      <c r="V28" s="6"/>
      <c r="W28" s="6"/>
    </row>
    <row r="29" spans="1:23" ht="21.95" customHeight="1">
      <c r="A29" s="5" t="s">
        <v>344</v>
      </c>
      <c r="B29" s="5" t="s">
        <v>367</v>
      </c>
      <c r="C29" s="5" t="s">
        <v>366</v>
      </c>
      <c r="D29" s="5" t="s">
        <v>93</v>
      </c>
      <c r="E29" s="5" t="s">
        <v>124</v>
      </c>
      <c r="F29" s="5" t="s">
        <v>125</v>
      </c>
      <c r="G29" s="5" t="s">
        <v>289</v>
      </c>
      <c r="H29" s="5" t="s">
        <v>290</v>
      </c>
      <c r="I29" s="6">
        <v>450000</v>
      </c>
      <c r="J29" s="6"/>
      <c r="K29" s="6"/>
      <c r="L29" s="6"/>
      <c r="M29" s="6"/>
      <c r="N29" s="6"/>
      <c r="O29" s="6"/>
      <c r="P29" s="5"/>
      <c r="Q29" s="6">
        <v>450000</v>
      </c>
      <c r="R29" s="6"/>
      <c r="S29" s="6"/>
      <c r="T29" s="6"/>
      <c r="U29" s="6"/>
      <c r="V29" s="6"/>
      <c r="W29" s="6"/>
    </row>
    <row r="30" spans="1:23" ht="21.95" customHeight="1">
      <c r="A30" s="5" t="s">
        <v>344</v>
      </c>
      <c r="B30" s="5" t="s">
        <v>367</v>
      </c>
      <c r="C30" s="5" t="s">
        <v>366</v>
      </c>
      <c r="D30" s="5" t="s">
        <v>93</v>
      </c>
      <c r="E30" s="5" t="s">
        <v>124</v>
      </c>
      <c r="F30" s="5" t="s">
        <v>125</v>
      </c>
      <c r="G30" s="5" t="s">
        <v>291</v>
      </c>
      <c r="H30" s="5" t="s">
        <v>292</v>
      </c>
      <c r="I30" s="6">
        <v>350000</v>
      </c>
      <c r="J30" s="6"/>
      <c r="K30" s="6"/>
      <c r="L30" s="6"/>
      <c r="M30" s="6"/>
      <c r="N30" s="6"/>
      <c r="O30" s="6"/>
      <c r="P30" s="5"/>
      <c r="Q30" s="6">
        <v>350000</v>
      </c>
      <c r="R30" s="6"/>
      <c r="S30" s="6"/>
      <c r="T30" s="6"/>
      <c r="U30" s="6"/>
      <c r="V30" s="6"/>
      <c r="W30" s="6"/>
    </row>
    <row r="31" spans="1:23" ht="21.95" customHeight="1">
      <c r="A31" s="5" t="s">
        <v>344</v>
      </c>
      <c r="B31" s="5" t="s">
        <v>367</v>
      </c>
      <c r="C31" s="5" t="s">
        <v>366</v>
      </c>
      <c r="D31" s="5" t="s">
        <v>93</v>
      </c>
      <c r="E31" s="5" t="s">
        <v>124</v>
      </c>
      <c r="F31" s="5" t="s">
        <v>125</v>
      </c>
      <c r="G31" s="5" t="s">
        <v>293</v>
      </c>
      <c r="H31" s="5" t="s">
        <v>294</v>
      </c>
      <c r="I31" s="6">
        <v>1380000</v>
      </c>
      <c r="J31" s="6"/>
      <c r="K31" s="6"/>
      <c r="L31" s="6"/>
      <c r="M31" s="6"/>
      <c r="N31" s="6"/>
      <c r="O31" s="6"/>
      <c r="P31" s="5"/>
      <c r="Q31" s="6">
        <v>1380000</v>
      </c>
      <c r="R31" s="6"/>
      <c r="S31" s="6"/>
      <c r="T31" s="6"/>
      <c r="U31" s="6"/>
      <c r="V31" s="6"/>
      <c r="W31" s="6"/>
    </row>
    <row r="32" spans="1:23" ht="21.95" customHeight="1">
      <c r="A32" s="5" t="s">
        <v>344</v>
      </c>
      <c r="B32" s="5" t="s">
        <v>367</v>
      </c>
      <c r="C32" s="5" t="s">
        <v>366</v>
      </c>
      <c r="D32" s="5" t="s">
        <v>93</v>
      </c>
      <c r="E32" s="5" t="s">
        <v>124</v>
      </c>
      <c r="F32" s="5" t="s">
        <v>125</v>
      </c>
      <c r="G32" s="5" t="s">
        <v>368</v>
      </c>
      <c r="H32" s="5" t="s">
        <v>369</v>
      </c>
      <c r="I32" s="6">
        <v>384400</v>
      </c>
      <c r="J32" s="6"/>
      <c r="K32" s="6"/>
      <c r="L32" s="6"/>
      <c r="M32" s="6"/>
      <c r="N32" s="6"/>
      <c r="O32" s="6"/>
      <c r="P32" s="5"/>
      <c r="Q32" s="6">
        <v>384400</v>
      </c>
      <c r="R32" s="6"/>
      <c r="S32" s="6"/>
      <c r="T32" s="6"/>
      <c r="U32" s="6"/>
      <c r="V32" s="6"/>
      <c r="W32" s="6"/>
    </row>
    <row r="33" spans="1:23" ht="21.95" customHeight="1">
      <c r="A33" s="5" t="s">
        <v>344</v>
      </c>
      <c r="B33" s="5" t="s">
        <v>367</v>
      </c>
      <c r="C33" s="5" t="s">
        <v>366</v>
      </c>
      <c r="D33" s="5" t="s">
        <v>93</v>
      </c>
      <c r="E33" s="5" t="s">
        <v>124</v>
      </c>
      <c r="F33" s="5" t="s">
        <v>125</v>
      </c>
      <c r="G33" s="5" t="s">
        <v>295</v>
      </c>
      <c r="H33" s="5" t="s">
        <v>296</v>
      </c>
      <c r="I33" s="6">
        <v>9180000</v>
      </c>
      <c r="J33" s="6"/>
      <c r="K33" s="6"/>
      <c r="L33" s="6"/>
      <c r="M33" s="6"/>
      <c r="N33" s="6"/>
      <c r="O33" s="6"/>
      <c r="P33" s="5"/>
      <c r="Q33" s="6">
        <v>9180000</v>
      </c>
      <c r="R33" s="6"/>
      <c r="S33" s="6"/>
      <c r="T33" s="6"/>
      <c r="U33" s="6"/>
      <c r="V33" s="6"/>
      <c r="W33" s="6"/>
    </row>
    <row r="34" spans="1:23" ht="21.95" customHeight="1">
      <c r="A34" s="5" t="s">
        <v>344</v>
      </c>
      <c r="B34" s="5" t="s">
        <v>367</v>
      </c>
      <c r="C34" s="5" t="s">
        <v>366</v>
      </c>
      <c r="D34" s="5" t="s">
        <v>93</v>
      </c>
      <c r="E34" s="5" t="s">
        <v>124</v>
      </c>
      <c r="F34" s="5" t="s">
        <v>125</v>
      </c>
      <c r="G34" s="5" t="s">
        <v>297</v>
      </c>
      <c r="H34" s="5" t="s">
        <v>298</v>
      </c>
      <c r="I34" s="6">
        <v>110000</v>
      </c>
      <c r="J34" s="6"/>
      <c r="K34" s="6"/>
      <c r="L34" s="6"/>
      <c r="M34" s="6"/>
      <c r="N34" s="6"/>
      <c r="O34" s="6"/>
      <c r="P34" s="5"/>
      <c r="Q34" s="6">
        <v>110000</v>
      </c>
      <c r="R34" s="6"/>
      <c r="S34" s="6"/>
      <c r="T34" s="6"/>
      <c r="U34" s="6"/>
      <c r="V34" s="6"/>
      <c r="W34" s="6"/>
    </row>
    <row r="35" spans="1:23" ht="21.95" customHeight="1">
      <c r="A35" s="5" t="s">
        <v>344</v>
      </c>
      <c r="B35" s="5" t="s">
        <v>367</v>
      </c>
      <c r="C35" s="5" t="s">
        <v>366</v>
      </c>
      <c r="D35" s="5" t="s">
        <v>93</v>
      </c>
      <c r="E35" s="5" t="s">
        <v>124</v>
      </c>
      <c r="F35" s="5" t="s">
        <v>125</v>
      </c>
      <c r="G35" s="5" t="s">
        <v>313</v>
      </c>
      <c r="H35" s="5" t="s">
        <v>314</v>
      </c>
      <c r="I35" s="6">
        <v>210000</v>
      </c>
      <c r="J35" s="6"/>
      <c r="K35" s="6"/>
      <c r="L35" s="6"/>
      <c r="M35" s="6"/>
      <c r="N35" s="6"/>
      <c r="O35" s="6"/>
      <c r="P35" s="5"/>
      <c r="Q35" s="6">
        <v>210000</v>
      </c>
      <c r="R35" s="6"/>
      <c r="S35" s="6"/>
      <c r="T35" s="6"/>
      <c r="U35" s="6"/>
      <c r="V35" s="6"/>
      <c r="W35" s="6"/>
    </row>
    <row r="36" spans="1:23" ht="21.95" customHeight="1">
      <c r="A36" s="5" t="s">
        <v>344</v>
      </c>
      <c r="B36" s="5" t="s">
        <v>367</v>
      </c>
      <c r="C36" s="5" t="s">
        <v>366</v>
      </c>
      <c r="D36" s="5" t="s">
        <v>93</v>
      </c>
      <c r="E36" s="5" t="s">
        <v>124</v>
      </c>
      <c r="F36" s="5" t="s">
        <v>125</v>
      </c>
      <c r="G36" s="5" t="s">
        <v>299</v>
      </c>
      <c r="H36" s="5" t="s">
        <v>300</v>
      </c>
      <c r="I36" s="6">
        <v>1800000</v>
      </c>
      <c r="J36" s="6"/>
      <c r="K36" s="6"/>
      <c r="L36" s="6"/>
      <c r="M36" s="6"/>
      <c r="N36" s="6"/>
      <c r="O36" s="6"/>
      <c r="P36" s="5"/>
      <c r="Q36" s="6">
        <v>1800000</v>
      </c>
      <c r="R36" s="6"/>
      <c r="S36" s="6"/>
      <c r="T36" s="6"/>
      <c r="U36" s="6"/>
      <c r="V36" s="6"/>
      <c r="W36" s="6"/>
    </row>
    <row r="37" spans="1:23" ht="21.95" customHeight="1">
      <c r="A37" s="5" t="s">
        <v>344</v>
      </c>
      <c r="B37" s="5" t="s">
        <v>367</v>
      </c>
      <c r="C37" s="5" t="s">
        <v>366</v>
      </c>
      <c r="D37" s="5" t="s">
        <v>93</v>
      </c>
      <c r="E37" s="5" t="s">
        <v>124</v>
      </c>
      <c r="F37" s="5" t="s">
        <v>125</v>
      </c>
      <c r="G37" s="5" t="s">
        <v>370</v>
      </c>
      <c r="H37" s="5" t="s">
        <v>209</v>
      </c>
      <c r="I37" s="6">
        <v>170000</v>
      </c>
      <c r="J37" s="6"/>
      <c r="K37" s="6"/>
      <c r="L37" s="6"/>
      <c r="M37" s="6"/>
      <c r="N37" s="6"/>
      <c r="O37" s="6"/>
      <c r="P37" s="5"/>
      <c r="Q37" s="6">
        <v>170000</v>
      </c>
      <c r="R37" s="6"/>
      <c r="S37" s="6"/>
      <c r="T37" s="6"/>
      <c r="U37" s="6"/>
      <c r="V37" s="6"/>
      <c r="W37" s="6"/>
    </row>
    <row r="38" spans="1:23" ht="21.95" customHeight="1">
      <c r="A38" s="5" t="s">
        <v>344</v>
      </c>
      <c r="B38" s="5" t="s">
        <v>367</v>
      </c>
      <c r="C38" s="5" t="s">
        <v>366</v>
      </c>
      <c r="D38" s="5" t="s">
        <v>93</v>
      </c>
      <c r="E38" s="5" t="s">
        <v>124</v>
      </c>
      <c r="F38" s="5" t="s">
        <v>125</v>
      </c>
      <c r="G38" s="5" t="s">
        <v>273</v>
      </c>
      <c r="H38" s="5" t="s">
        <v>274</v>
      </c>
      <c r="I38" s="6">
        <v>2250000</v>
      </c>
      <c r="J38" s="6"/>
      <c r="K38" s="6"/>
      <c r="L38" s="6"/>
      <c r="M38" s="6"/>
      <c r="N38" s="6"/>
      <c r="O38" s="6"/>
      <c r="P38" s="5"/>
      <c r="Q38" s="6">
        <v>2250000</v>
      </c>
      <c r="R38" s="6"/>
      <c r="S38" s="6"/>
      <c r="T38" s="6"/>
      <c r="U38" s="6"/>
      <c r="V38" s="6"/>
      <c r="W38" s="6"/>
    </row>
    <row r="39" spans="1:23" ht="21.95" customHeight="1">
      <c r="A39" s="5" t="s">
        <v>344</v>
      </c>
      <c r="B39" s="5" t="s">
        <v>367</v>
      </c>
      <c r="C39" s="5" t="s">
        <v>366</v>
      </c>
      <c r="D39" s="5" t="s">
        <v>93</v>
      </c>
      <c r="E39" s="5" t="s">
        <v>124</v>
      </c>
      <c r="F39" s="5" t="s">
        <v>125</v>
      </c>
      <c r="G39" s="5" t="s">
        <v>301</v>
      </c>
      <c r="H39" s="5" t="s">
        <v>302</v>
      </c>
      <c r="I39" s="6">
        <v>5300000</v>
      </c>
      <c r="J39" s="6"/>
      <c r="K39" s="6"/>
      <c r="L39" s="6"/>
      <c r="M39" s="6"/>
      <c r="N39" s="6"/>
      <c r="O39" s="6"/>
      <c r="P39" s="5"/>
      <c r="Q39" s="6">
        <v>5300000</v>
      </c>
      <c r="R39" s="6"/>
      <c r="S39" s="6"/>
      <c r="T39" s="6"/>
      <c r="U39" s="6"/>
      <c r="V39" s="6"/>
      <c r="W39" s="6"/>
    </row>
    <row r="40" spans="1:23" ht="21.95" customHeight="1">
      <c r="A40" s="5" t="s">
        <v>344</v>
      </c>
      <c r="B40" s="5" t="s">
        <v>367</v>
      </c>
      <c r="C40" s="5" t="s">
        <v>366</v>
      </c>
      <c r="D40" s="5" t="s">
        <v>93</v>
      </c>
      <c r="E40" s="5" t="s">
        <v>124</v>
      </c>
      <c r="F40" s="5" t="s">
        <v>125</v>
      </c>
      <c r="G40" s="5" t="s">
        <v>303</v>
      </c>
      <c r="H40" s="5" t="s">
        <v>304</v>
      </c>
      <c r="I40" s="6">
        <v>7480000</v>
      </c>
      <c r="J40" s="6"/>
      <c r="K40" s="6"/>
      <c r="L40" s="6"/>
      <c r="M40" s="6"/>
      <c r="N40" s="6"/>
      <c r="O40" s="6"/>
      <c r="P40" s="5"/>
      <c r="Q40" s="6">
        <v>7480000</v>
      </c>
      <c r="R40" s="6"/>
      <c r="S40" s="6"/>
      <c r="T40" s="6"/>
      <c r="U40" s="6"/>
      <c r="V40" s="6"/>
      <c r="W40" s="6"/>
    </row>
    <row r="41" spans="1:23" ht="21.95" customHeight="1">
      <c r="A41" s="5" t="s">
        <v>344</v>
      </c>
      <c r="B41" s="5" t="s">
        <v>367</v>
      </c>
      <c r="C41" s="5" t="s">
        <v>366</v>
      </c>
      <c r="D41" s="5" t="s">
        <v>93</v>
      </c>
      <c r="E41" s="5" t="s">
        <v>124</v>
      </c>
      <c r="F41" s="5" t="s">
        <v>125</v>
      </c>
      <c r="G41" s="5" t="s">
        <v>267</v>
      </c>
      <c r="H41" s="5" t="s">
        <v>266</v>
      </c>
      <c r="I41" s="6">
        <v>660000</v>
      </c>
      <c r="J41" s="6"/>
      <c r="K41" s="6"/>
      <c r="L41" s="6"/>
      <c r="M41" s="6"/>
      <c r="N41" s="6"/>
      <c r="O41" s="6"/>
      <c r="P41" s="5"/>
      <c r="Q41" s="6">
        <v>660000</v>
      </c>
      <c r="R41" s="6"/>
      <c r="S41" s="6"/>
      <c r="T41" s="6"/>
      <c r="U41" s="6"/>
      <c r="V41" s="6"/>
      <c r="W41" s="6"/>
    </row>
    <row r="42" spans="1:23" ht="21.95" customHeight="1">
      <c r="A42" s="5" t="s">
        <v>344</v>
      </c>
      <c r="B42" s="5" t="s">
        <v>367</v>
      </c>
      <c r="C42" s="5" t="s">
        <v>366</v>
      </c>
      <c r="D42" s="5" t="s">
        <v>93</v>
      </c>
      <c r="E42" s="5" t="s">
        <v>124</v>
      </c>
      <c r="F42" s="5" t="s">
        <v>125</v>
      </c>
      <c r="G42" s="5" t="s">
        <v>270</v>
      </c>
      <c r="H42" s="5" t="s">
        <v>269</v>
      </c>
      <c r="I42" s="6">
        <v>490000</v>
      </c>
      <c r="J42" s="6"/>
      <c r="K42" s="6"/>
      <c r="L42" s="6"/>
      <c r="M42" s="6"/>
      <c r="N42" s="6"/>
      <c r="O42" s="6"/>
      <c r="P42" s="5"/>
      <c r="Q42" s="6">
        <v>490000</v>
      </c>
      <c r="R42" s="6"/>
      <c r="S42" s="6"/>
      <c r="T42" s="6"/>
      <c r="U42" s="6"/>
      <c r="V42" s="6"/>
      <c r="W42" s="6"/>
    </row>
    <row r="43" spans="1:23" ht="21.95" customHeight="1">
      <c r="A43" s="5" t="s">
        <v>344</v>
      </c>
      <c r="B43" s="5" t="s">
        <v>367</v>
      </c>
      <c r="C43" s="5" t="s">
        <v>366</v>
      </c>
      <c r="D43" s="5" t="s">
        <v>93</v>
      </c>
      <c r="E43" s="5" t="s">
        <v>124</v>
      </c>
      <c r="F43" s="5" t="s">
        <v>125</v>
      </c>
      <c r="G43" s="5" t="s">
        <v>371</v>
      </c>
      <c r="H43" s="5" t="s">
        <v>214</v>
      </c>
      <c r="I43" s="6">
        <v>315100</v>
      </c>
      <c r="J43" s="6"/>
      <c r="K43" s="6"/>
      <c r="L43" s="6"/>
      <c r="M43" s="6"/>
      <c r="N43" s="6"/>
      <c r="O43" s="6"/>
      <c r="P43" s="5"/>
      <c r="Q43" s="6">
        <v>315100</v>
      </c>
      <c r="R43" s="6"/>
      <c r="S43" s="6"/>
      <c r="T43" s="6"/>
      <c r="U43" s="6"/>
      <c r="V43" s="6"/>
      <c r="W43" s="6"/>
    </row>
    <row r="44" spans="1:23" ht="21.95" customHeight="1">
      <c r="A44" s="5" t="s">
        <v>344</v>
      </c>
      <c r="B44" s="5" t="s">
        <v>367</v>
      </c>
      <c r="C44" s="5" t="s">
        <v>366</v>
      </c>
      <c r="D44" s="5" t="s">
        <v>93</v>
      </c>
      <c r="E44" s="5" t="s">
        <v>124</v>
      </c>
      <c r="F44" s="5" t="s">
        <v>125</v>
      </c>
      <c r="G44" s="5" t="s">
        <v>307</v>
      </c>
      <c r="H44" s="5" t="s">
        <v>308</v>
      </c>
      <c r="I44" s="6">
        <v>450000</v>
      </c>
      <c r="J44" s="6"/>
      <c r="K44" s="6"/>
      <c r="L44" s="6"/>
      <c r="M44" s="6"/>
      <c r="N44" s="6"/>
      <c r="O44" s="6"/>
      <c r="P44" s="5"/>
      <c r="Q44" s="6">
        <v>450000</v>
      </c>
      <c r="R44" s="6"/>
      <c r="S44" s="6"/>
      <c r="T44" s="6"/>
      <c r="U44" s="6"/>
      <c r="V44" s="6"/>
      <c r="W44" s="6"/>
    </row>
    <row r="45" spans="1:23" ht="21.95" customHeight="1">
      <c r="A45" s="5" t="s">
        <v>344</v>
      </c>
      <c r="B45" s="5" t="s">
        <v>367</v>
      </c>
      <c r="C45" s="5" t="s">
        <v>366</v>
      </c>
      <c r="D45" s="5" t="s">
        <v>93</v>
      </c>
      <c r="E45" s="5" t="s">
        <v>124</v>
      </c>
      <c r="F45" s="5" t="s">
        <v>125</v>
      </c>
      <c r="G45" s="5" t="s">
        <v>275</v>
      </c>
      <c r="H45" s="5" t="s">
        <v>276</v>
      </c>
      <c r="I45" s="6">
        <v>2350348</v>
      </c>
      <c r="J45" s="6"/>
      <c r="K45" s="6"/>
      <c r="L45" s="6"/>
      <c r="M45" s="6"/>
      <c r="N45" s="6"/>
      <c r="O45" s="6"/>
      <c r="P45" s="5"/>
      <c r="Q45" s="6">
        <v>2350348</v>
      </c>
      <c r="R45" s="6"/>
      <c r="S45" s="6"/>
      <c r="T45" s="6"/>
      <c r="U45" s="6"/>
      <c r="V45" s="6"/>
      <c r="W45" s="6"/>
    </row>
    <row r="46" spans="1:23" ht="21.95" customHeight="1">
      <c r="A46" s="5" t="s">
        <v>344</v>
      </c>
      <c r="B46" s="5" t="s">
        <v>367</v>
      </c>
      <c r="C46" s="5" t="s">
        <v>366</v>
      </c>
      <c r="D46" s="5" t="s">
        <v>93</v>
      </c>
      <c r="E46" s="5" t="s">
        <v>124</v>
      </c>
      <c r="F46" s="5" t="s">
        <v>125</v>
      </c>
      <c r="G46" s="5" t="s">
        <v>275</v>
      </c>
      <c r="H46" s="5" t="s">
        <v>276</v>
      </c>
      <c r="I46" s="6">
        <v>160000</v>
      </c>
      <c r="J46" s="6"/>
      <c r="K46" s="6"/>
      <c r="L46" s="6"/>
      <c r="M46" s="6"/>
      <c r="N46" s="6"/>
      <c r="O46" s="6"/>
      <c r="P46" s="5"/>
      <c r="Q46" s="6">
        <v>160000</v>
      </c>
      <c r="R46" s="6"/>
      <c r="S46" s="6"/>
      <c r="T46" s="6"/>
      <c r="U46" s="6"/>
      <c r="V46" s="6"/>
      <c r="W46" s="6"/>
    </row>
    <row r="47" spans="1:23" ht="21.95" customHeight="1">
      <c r="A47" s="5" t="s">
        <v>344</v>
      </c>
      <c r="B47" s="5" t="s">
        <v>367</v>
      </c>
      <c r="C47" s="5" t="s">
        <v>366</v>
      </c>
      <c r="D47" s="5" t="s">
        <v>93</v>
      </c>
      <c r="E47" s="5" t="s">
        <v>124</v>
      </c>
      <c r="F47" s="5" t="s">
        <v>125</v>
      </c>
      <c r="G47" s="5" t="s">
        <v>351</v>
      </c>
      <c r="H47" s="5" t="s">
        <v>352</v>
      </c>
      <c r="I47" s="6">
        <v>5770000</v>
      </c>
      <c r="J47" s="6"/>
      <c r="K47" s="6"/>
      <c r="L47" s="6"/>
      <c r="M47" s="6"/>
      <c r="N47" s="6"/>
      <c r="O47" s="6"/>
      <c r="P47" s="5"/>
      <c r="Q47" s="6">
        <v>5770000</v>
      </c>
      <c r="R47" s="6"/>
      <c r="S47" s="6"/>
      <c r="T47" s="6"/>
      <c r="U47" s="6"/>
      <c r="V47" s="6"/>
      <c r="W47" s="6"/>
    </row>
    <row r="48" spans="1:23" ht="21.95" customHeight="1">
      <c r="A48" s="5" t="s">
        <v>344</v>
      </c>
      <c r="B48" s="5" t="s">
        <v>367</v>
      </c>
      <c r="C48" s="5" t="s">
        <v>366</v>
      </c>
      <c r="D48" s="5" t="s">
        <v>93</v>
      </c>
      <c r="E48" s="5" t="s">
        <v>124</v>
      </c>
      <c r="F48" s="5" t="s">
        <v>125</v>
      </c>
      <c r="G48" s="5" t="s">
        <v>372</v>
      </c>
      <c r="H48" s="5" t="s">
        <v>373</v>
      </c>
      <c r="I48" s="6">
        <v>340000</v>
      </c>
      <c r="J48" s="6"/>
      <c r="K48" s="6"/>
      <c r="L48" s="6"/>
      <c r="M48" s="6"/>
      <c r="N48" s="6"/>
      <c r="O48" s="6"/>
      <c r="P48" s="5"/>
      <c r="Q48" s="6">
        <v>340000</v>
      </c>
      <c r="R48" s="6"/>
      <c r="S48" s="6"/>
      <c r="T48" s="6"/>
      <c r="U48" s="6"/>
      <c r="V48" s="6"/>
      <c r="W48" s="6"/>
    </row>
    <row r="49" spans="1:23" ht="21.95" customHeight="1">
      <c r="A49" s="5"/>
      <c r="B49" s="5"/>
      <c r="C49" s="5" t="s">
        <v>374</v>
      </c>
      <c r="D49" s="5"/>
      <c r="E49" s="5"/>
      <c r="F49" s="5"/>
      <c r="G49" s="5"/>
      <c r="H49" s="5"/>
      <c r="I49" s="14">
        <v>2430000</v>
      </c>
      <c r="J49" s="6"/>
      <c r="K49" s="6"/>
      <c r="L49" s="6"/>
      <c r="M49" s="6"/>
      <c r="N49" s="6"/>
      <c r="O49" s="6"/>
      <c r="P49" s="5"/>
      <c r="Q49" s="6">
        <v>2430000</v>
      </c>
      <c r="R49" s="6"/>
      <c r="S49" s="6"/>
      <c r="T49" s="6"/>
      <c r="U49" s="6"/>
      <c r="V49" s="6"/>
      <c r="W49" s="6"/>
    </row>
    <row r="50" spans="1:23" ht="21.95" customHeight="1">
      <c r="A50" s="5" t="s">
        <v>344</v>
      </c>
      <c r="B50" s="5" t="s">
        <v>375</v>
      </c>
      <c r="C50" s="5" t="s">
        <v>374</v>
      </c>
      <c r="D50" s="5" t="s">
        <v>93</v>
      </c>
      <c r="E50" s="5" t="s">
        <v>124</v>
      </c>
      <c r="F50" s="5" t="s">
        <v>125</v>
      </c>
      <c r="G50" s="5" t="s">
        <v>376</v>
      </c>
      <c r="H50" s="5" t="s">
        <v>377</v>
      </c>
      <c r="I50" s="6">
        <v>2430000</v>
      </c>
      <c r="J50" s="6"/>
      <c r="K50" s="6"/>
      <c r="L50" s="6"/>
      <c r="M50" s="6"/>
      <c r="N50" s="6"/>
      <c r="O50" s="6"/>
      <c r="P50" s="5"/>
      <c r="Q50" s="6">
        <v>2430000</v>
      </c>
      <c r="R50" s="6"/>
      <c r="S50" s="6"/>
      <c r="T50" s="6"/>
      <c r="U50" s="6"/>
      <c r="V50" s="6"/>
      <c r="W50" s="6"/>
    </row>
    <row r="51" spans="1:23" ht="21.95" customHeight="1">
      <c r="A51" s="5"/>
      <c r="B51" s="5"/>
      <c r="C51" s="5" t="s">
        <v>378</v>
      </c>
      <c r="D51" s="5"/>
      <c r="E51" s="5"/>
      <c r="F51" s="5"/>
      <c r="G51" s="5"/>
      <c r="H51" s="5"/>
      <c r="I51" s="14">
        <v>122400</v>
      </c>
      <c r="J51" s="6">
        <v>122400</v>
      </c>
      <c r="K51" s="6">
        <v>122400</v>
      </c>
      <c r="L51" s="6"/>
      <c r="M51" s="6"/>
      <c r="N51" s="6"/>
      <c r="O51" s="6"/>
      <c r="P51" s="5"/>
      <c r="Q51" s="6"/>
      <c r="R51" s="6"/>
      <c r="S51" s="6"/>
      <c r="T51" s="6"/>
      <c r="U51" s="6"/>
      <c r="V51" s="6"/>
      <c r="W51" s="6"/>
    </row>
    <row r="52" spans="1:23" ht="21.95" customHeight="1">
      <c r="A52" s="5" t="s">
        <v>349</v>
      </c>
      <c r="B52" s="5" t="s">
        <v>379</v>
      </c>
      <c r="C52" s="5" t="s">
        <v>378</v>
      </c>
      <c r="D52" s="5" t="s">
        <v>93</v>
      </c>
      <c r="E52" s="5" t="s">
        <v>122</v>
      </c>
      <c r="F52" s="5" t="s">
        <v>123</v>
      </c>
      <c r="G52" s="5" t="s">
        <v>273</v>
      </c>
      <c r="H52" s="5" t="s">
        <v>274</v>
      </c>
      <c r="I52" s="6">
        <v>91200</v>
      </c>
      <c r="J52" s="6">
        <v>91200</v>
      </c>
      <c r="K52" s="6">
        <v>91200</v>
      </c>
      <c r="L52" s="6"/>
      <c r="M52" s="6"/>
      <c r="N52" s="6"/>
      <c r="O52" s="6"/>
      <c r="P52" s="5"/>
      <c r="Q52" s="6"/>
      <c r="R52" s="6"/>
      <c r="S52" s="6"/>
      <c r="T52" s="6"/>
      <c r="U52" s="6"/>
      <c r="V52" s="6"/>
      <c r="W52" s="6"/>
    </row>
    <row r="53" spans="1:23" ht="21.95" customHeight="1">
      <c r="A53" s="5" t="s">
        <v>349</v>
      </c>
      <c r="B53" s="5" t="s">
        <v>379</v>
      </c>
      <c r="C53" s="5" t="s">
        <v>378</v>
      </c>
      <c r="D53" s="5" t="s">
        <v>93</v>
      </c>
      <c r="E53" s="5" t="s">
        <v>122</v>
      </c>
      <c r="F53" s="5" t="s">
        <v>123</v>
      </c>
      <c r="G53" s="5" t="s">
        <v>351</v>
      </c>
      <c r="H53" s="5" t="s">
        <v>352</v>
      </c>
      <c r="I53" s="6">
        <v>31200</v>
      </c>
      <c r="J53" s="6">
        <v>31200</v>
      </c>
      <c r="K53" s="6">
        <v>31200</v>
      </c>
      <c r="L53" s="6"/>
      <c r="M53" s="6"/>
      <c r="N53" s="6"/>
      <c r="O53" s="6"/>
      <c r="P53" s="5"/>
      <c r="Q53" s="6"/>
      <c r="R53" s="6"/>
      <c r="S53" s="6"/>
      <c r="T53" s="6"/>
      <c r="U53" s="6"/>
      <c r="V53" s="6"/>
      <c r="W53" s="6"/>
    </row>
    <row r="54" spans="1:23" ht="21.95" customHeight="1">
      <c r="A54" s="5"/>
      <c r="B54" s="5"/>
      <c r="C54" s="5" t="s">
        <v>380</v>
      </c>
      <c r="D54" s="5"/>
      <c r="E54" s="5"/>
      <c r="F54" s="5"/>
      <c r="G54" s="5"/>
      <c r="H54" s="5"/>
      <c r="I54" s="14">
        <v>12000</v>
      </c>
      <c r="J54" s="6">
        <v>12000</v>
      </c>
      <c r="K54" s="6">
        <v>12000</v>
      </c>
      <c r="L54" s="6"/>
      <c r="M54" s="6"/>
      <c r="N54" s="6"/>
      <c r="O54" s="6"/>
      <c r="P54" s="5"/>
      <c r="Q54" s="6"/>
      <c r="R54" s="6"/>
      <c r="S54" s="6"/>
      <c r="T54" s="6"/>
      <c r="U54" s="6"/>
      <c r="V54" s="6"/>
      <c r="W54" s="6"/>
    </row>
    <row r="55" spans="1:23" ht="21.95" customHeight="1">
      <c r="A55" s="5" t="s">
        <v>381</v>
      </c>
      <c r="B55" s="5" t="s">
        <v>382</v>
      </c>
      <c r="C55" s="5" t="s">
        <v>380</v>
      </c>
      <c r="D55" s="5" t="s">
        <v>93</v>
      </c>
      <c r="E55" s="5" t="s">
        <v>130</v>
      </c>
      <c r="F55" s="5" t="s">
        <v>131</v>
      </c>
      <c r="G55" s="5" t="s">
        <v>299</v>
      </c>
      <c r="H55" s="5" t="s">
        <v>300</v>
      </c>
      <c r="I55" s="6">
        <v>12000</v>
      </c>
      <c r="J55" s="6">
        <v>12000</v>
      </c>
      <c r="K55" s="6">
        <v>12000</v>
      </c>
      <c r="L55" s="6"/>
      <c r="M55" s="6"/>
      <c r="N55" s="6"/>
      <c r="O55" s="6"/>
      <c r="P55" s="5"/>
      <c r="Q55" s="6"/>
      <c r="R55" s="6"/>
      <c r="S55" s="6"/>
      <c r="T55" s="6"/>
      <c r="U55" s="6"/>
      <c r="V55" s="6"/>
      <c r="W55" s="6"/>
    </row>
    <row r="56" spans="1:23" ht="21.95" customHeight="1">
      <c r="A56" s="91" t="s">
        <v>79</v>
      </c>
      <c r="B56" s="91"/>
      <c r="C56" s="91"/>
      <c r="D56" s="91"/>
      <c r="E56" s="91"/>
      <c r="F56" s="91"/>
      <c r="G56" s="91"/>
      <c r="H56" s="91"/>
      <c r="I56" s="6">
        <v>119098408.5</v>
      </c>
      <c r="J56" s="6">
        <v>30362400</v>
      </c>
      <c r="K56" s="6">
        <v>30362400</v>
      </c>
      <c r="L56" s="6"/>
      <c r="M56" s="6"/>
      <c r="N56" s="6"/>
      <c r="O56" s="6"/>
      <c r="P56" s="6"/>
      <c r="Q56" s="6">
        <v>71752448</v>
      </c>
      <c r="R56" s="6">
        <v>16983560.5</v>
      </c>
      <c r="S56" s="6"/>
      <c r="T56" s="6"/>
      <c r="U56" s="6"/>
      <c r="V56" s="6"/>
      <c r="W56" s="6">
        <v>16983560.5</v>
      </c>
    </row>
  </sheetData>
  <mergeCells count="28">
    <mergeCell ref="V5:V7"/>
    <mergeCell ref="W5:W7"/>
    <mergeCell ref="A2:W2"/>
    <mergeCell ref="A3:H3"/>
    <mergeCell ref="J4:M4"/>
    <mergeCell ref="N4:P4"/>
    <mergeCell ref="R4:W4"/>
    <mergeCell ref="Q4:Q7"/>
    <mergeCell ref="R5:R7"/>
    <mergeCell ref="I4:I7"/>
    <mergeCell ref="J5:K6"/>
    <mergeCell ref="M5:M7"/>
    <mergeCell ref="N5:N7"/>
    <mergeCell ref="O5:O7"/>
    <mergeCell ref="T5:T7"/>
    <mergeCell ref="U5:U7"/>
    <mergeCell ref="L5:L7"/>
    <mergeCell ref="S5:S7"/>
    <mergeCell ref="P5:P7"/>
    <mergeCell ref="A56:H56"/>
    <mergeCell ref="A4:A7"/>
    <mergeCell ref="B4:B7"/>
    <mergeCell ref="C4:C7"/>
    <mergeCell ref="D4:D7"/>
    <mergeCell ref="E4:E7"/>
    <mergeCell ref="F4:F7"/>
    <mergeCell ref="G4:G7"/>
    <mergeCell ref="H4:H7"/>
  </mergeCells>
  <phoneticPr fontId="7" type="noConversion"/>
  <pageMargins left="0.74803149606299213" right="0.74803149606299213" top="0.98425196850393704" bottom="0.98425196850393704" header="0.51181102362204722" footer="0.51181102362204722"/>
  <pageSetup paperSize="9" scale="36" orientation="landscape" r:id="rId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J67"/>
  <sheetViews>
    <sheetView showZeros="0" zoomScaleSheetLayoutView="100" workbookViewId="0">
      <selection activeCell="H75" sqref="H75"/>
    </sheetView>
  </sheetViews>
  <sheetFormatPr defaultColWidth="10.75" defaultRowHeight="12" customHeight="1"/>
  <cols>
    <col min="1" max="1" width="24.75" customWidth="1"/>
    <col min="2" max="2" width="57.125" customWidth="1"/>
    <col min="3" max="3" width="15.375" customWidth="1"/>
    <col min="4" max="4" width="15.875" customWidth="1"/>
    <col min="5" max="5" width="29.125" customWidth="1"/>
    <col min="6" max="6" width="12" customWidth="1"/>
    <col min="7" max="7" width="15.625" customWidth="1"/>
    <col min="8" max="8" width="12" customWidth="1"/>
    <col min="9" max="9" width="18.875" customWidth="1"/>
    <col min="10" max="10" width="42.5" customWidth="1"/>
  </cols>
  <sheetData>
    <row r="1" spans="1:10" ht="15.75" customHeight="1">
      <c r="A1" s="95" t="s">
        <v>9</v>
      </c>
      <c r="B1" s="93"/>
      <c r="C1" s="93"/>
      <c r="D1" s="93"/>
      <c r="E1" s="93"/>
      <c r="F1" s="93"/>
      <c r="G1" s="93"/>
      <c r="H1" s="93"/>
      <c r="I1" s="93"/>
      <c r="J1" s="93" t="s">
        <v>383</v>
      </c>
    </row>
    <row r="2" spans="1:10" ht="45" customHeight="1">
      <c r="A2" s="92" t="str">
        <f>"2025"&amp;"年部门项目支出绩效目标表（本次下达）"</f>
        <v>2025年部门项目支出绩效目标表（本次下达）</v>
      </c>
      <c r="B2" s="92"/>
      <c r="C2" s="92"/>
      <c r="D2" s="92"/>
      <c r="E2" s="92"/>
      <c r="F2" s="92"/>
      <c r="G2" s="92"/>
      <c r="H2" s="92"/>
      <c r="I2" s="92"/>
      <c r="J2" s="92"/>
    </row>
    <row r="3" spans="1:10" ht="15.75" customHeight="1">
      <c r="A3" s="16" t="str">
        <f>"单位名称："&amp;"楚雄医药高等专科学校"</f>
        <v>单位名称：楚雄医药高等专科学校</v>
      </c>
      <c r="B3" s="34"/>
      <c r="C3" s="34"/>
      <c r="D3" s="34"/>
      <c r="E3" s="34"/>
      <c r="F3" s="35"/>
      <c r="G3" s="34"/>
      <c r="H3" s="35"/>
      <c r="I3" s="35"/>
      <c r="J3" s="35"/>
    </row>
    <row r="4" spans="1:10" ht="60" customHeight="1">
      <c r="A4" s="36" t="s">
        <v>384</v>
      </c>
      <c r="B4" s="36" t="s">
        <v>385</v>
      </c>
      <c r="C4" s="36" t="s">
        <v>386</v>
      </c>
      <c r="D4" s="36" t="s">
        <v>387</v>
      </c>
      <c r="E4" s="36" t="s">
        <v>388</v>
      </c>
      <c r="F4" s="36" t="s">
        <v>389</v>
      </c>
      <c r="G4" s="36" t="s">
        <v>390</v>
      </c>
      <c r="H4" s="36" t="s">
        <v>391</v>
      </c>
      <c r="I4" s="36" t="s">
        <v>392</v>
      </c>
      <c r="J4" s="36" t="s">
        <v>393</v>
      </c>
    </row>
    <row r="5" spans="1:10" ht="44.1" customHeight="1">
      <c r="A5" s="37">
        <v>1</v>
      </c>
      <c r="B5" s="37">
        <v>2</v>
      </c>
      <c r="C5" s="38">
        <v>3</v>
      </c>
      <c r="D5" s="37">
        <v>4</v>
      </c>
      <c r="E5" s="37">
        <v>5</v>
      </c>
      <c r="F5" s="37">
        <v>6</v>
      </c>
      <c r="G5" s="37">
        <v>7</v>
      </c>
      <c r="H5" s="37">
        <v>8</v>
      </c>
      <c r="I5" s="37">
        <v>9</v>
      </c>
      <c r="J5" s="37">
        <v>10</v>
      </c>
    </row>
    <row r="6" spans="1:10" ht="44.1" customHeight="1">
      <c r="A6" s="39" t="s">
        <v>93</v>
      </c>
      <c r="B6" s="39"/>
      <c r="C6" s="39"/>
      <c r="D6" s="39"/>
      <c r="E6" s="39"/>
      <c r="F6" s="39"/>
      <c r="G6" s="39"/>
      <c r="H6" s="39"/>
      <c r="I6" s="39"/>
      <c r="J6" s="39"/>
    </row>
    <row r="7" spans="1:10" ht="118.5" customHeight="1">
      <c r="A7" s="73" t="s">
        <v>652</v>
      </c>
      <c r="B7" s="40" t="s">
        <v>394</v>
      </c>
      <c r="C7" s="39"/>
      <c r="D7" s="39"/>
      <c r="E7" s="39"/>
      <c r="F7" s="39"/>
      <c r="G7" s="39"/>
      <c r="H7" s="39"/>
      <c r="I7" s="39"/>
      <c r="J7" s="39"/>
    </row>
    <row r="8" spans="1:10" ht="44.1" customHeight="1">
      <c r="A8" s="39"/>
      <c r="B8" s="39"/>
      <c r="C8" s="38" t="s">
        <v>395</v>
      </c>
      <c r="D8" s="38" t="s">
        <v>396</v>
      </c>
      <c r="E8" s="72" t="s">
        <v>645</v>
      </c>
      <c r="F8" s="38" t="s">
        <v>397</v>
      </c>
      <c r="G8" s="38" t="s">
        <v>113</v>
      </c>
      <c r="H8" s="38" t="s">
        <v>398</v>
      </c>
      <c r="I8" s="38" t="s">
        <v>399</v>
      </c>
      <c r="J8" s="40" t="s">
        <v>400</v>
      </c>
    </row>
    <row r="9" spans="1:10" ht="44.1" customHeight="1">
      <c r="A9" s="5"/>
      <c r="B9" s="5"/>
      <c r="C9" s="38" t="s">
        <v>395</v>
      </c>
      <c r="D9" s="38" t="s">
        <v>401</v>
      </c>
      <c r="E9" s="72" t="s">
        <v>646</v>
      </c>
      <c r="F9" s="38" t="s">
        <v>403</v>
      </c>
      <c r="G9" s="38" t="s">
        <v>404</v>
      </c>
      <c r="H9" s="38" t="s">
        <v>405</v>
      </c>
      <c r="I9" s="38" t="s">
        <v>399</v>
      </c>
      <c r="J9" s="40" t="s">
        <v>406</v>
      </c>
    </row>
    <row r="10" spans="1:10" ht="44.1" customHeight="1">
      <c r="A10" s="5"/>
      <c r="B10" s="5"/>
      <c r="C10" s="38" t="s">
        <v>395</v>
      </c>
      <c r="D10" s="38" t="s">
        <v>401</v>
      </c>
      <c r="E10" s="72" t="s">
        <v>647</v>
      </c>
      <c r="F10" s="38" t="s">
        <v>651</v>
      </c>
      <c r="G10" s="38" t="s">
        <v>407</v>
      </c>
      <c r="H10" s="38" t="s">
        <v>405</v>
      </c>
      <c r="I10" s="38" t="s">
        <v>399</v>
      </c>
      <c r="J10" s="40" t="s">
        <v>408</v>
      </c>
    </row>
    <row r="11" spans="1:10" ht="44.1" customHeight="1">
      <c r="A11" s="5"/>
      <c r="B11" s="5"/>
      <c r="C11" s="38" t="s">
        <v>409</v>
      </c>
      <c r="D11" s="38" t="s">
        <v>410</v>
      </c>
      <c r="E11" s="38" t="s">
        <v>411</v>
      </c>
      <c r="F11" s="38" t="s">
        <v>397</v>
      </c>
      <c r="G11" s="72" t="s">
        <v>648</v>
      </c>
      <c r="H11" s="38"/>
      <c r="I11" s="38" t="s">
        <v>412</v>
      </c>
      <c r="J11" s="40" t="s">
        <v>413</v>
      </c>
    </row>
    <row r="12" spans="1:10" ht="44.1" customHeight="1">
      <c r="A12" s="5"/>
      <c r="B12" s="5"/>
      <c r="C12" s="38" t="s">
        <v>409</v>
      </c>
      <c r="D12" s="38" t="s">
        <v>410</v>
      </c>
      <c r="E12" s="72" t="s">
        <v>650</v>
      </c>
      <c r="F12" s="38" t="s">
        <v>651</v>
      </c>
      <c r="G12" s="38" t="s">
        <v>416</v>
      </c>
      <c r="H12" s="38" t="s">
        <v>405</v>
      </c>
      <c r="I12" s="38" t="s">
        <v>399</v>
      </c>
      <c r="J12" s="40" t="s">
        <v>417</v>
      </c>
    </row>
    <row r="13" spans="1:10" ht="44.1" customHeight="1">
      <c r="A13" s="5"/>
      <c r="B13" s="5"/>
      <c r="C13" s="38" t="s">
        <v>418</v>
      </c>
      <c r="D13" s="38" t="s">
        <v>419</v>
      </c>
      <c r="E13" s="72" t="s">
        <v>649</v>
      </c>
      <c r="F13" s="38" t="s">
        <v>415</v>
      </c>
      <c r="G13" s="38" t="s">
        <v>416</v>
      </c>
      <c r="H13" s="38" t="s">
        <v>405</v>
      </c>
      <c r="I13" s="38" t="s">
        <v>399</v>
      </c>
      <c r="J13" s="40" t="s">
        <v>421</v>
      </c>
    </row>
    <row r="14" spans="1:10" ht="116.25" customHeight="1">
      <c r="A14" s="39" t="s">
        <v>374</v>
      </c>
      <c r="B14" s="40" t="s">
        <v>394</v>
      </c>
      <c r="C14" s="5"/>
      <c r="D14" s="5"/>
      <c r="E14" s="5"/>
      <c r="F14" s="5"/>
      <c r="G14" s="5"/>
      <c r="H14" s="5"/>
      <c r="I14" s="5"/>
      <c r="J14" s="5"/>
    </row>
    <row r="15" spans="1:10" ht="44.1" customHeight="1">
      <c r="A15" s="5"/>
      <c r="B15" s="5"/>
      <c r="C15" s="38" t="s">
        <v>395</v>
      </c>
      <c r="D15" s="38" t="s">
        <v>396</v>
      </c>
      <c r="E15" s="72" t="s">
        <v>658</v>
      </c>
      <c r="F15" s="38" t="s">
        <v>397</v>
      </c>
      <c r="G15" s="38" t="s">
        <v>422</v>
      </c>
      <c r="H15" s="38" t="s">
        <v>423</v>
      </c>
      <c r="I15" s="38" t="s">
        <v>399</v>
      </c>
      <c r="J15" s="40" t="s">
        <v>424</v>
      </c>
    </row>
    <row r="16" spans="1:10" ht="44.1" customHeight="1">
      <c r="A16" s="5"/>
      <c r="B16" s="5"/>
      <c r="C16" s="38" t="s">
        <v>395</v>
      </c>
      <c r="D16" s="38" t="s">
        <v>396</v>
      </c>
      <c r="E16" s="72" t="s">
        <v>659</v>
      </c>
      <c r="F16" s="38" t="s">
        <v>397</v>
      </c>
      <c r="G16" s="38" t="s">
        <v>425</v>
      </c>
      <c r="H16" s="38" t="s">
        <v>426</v>
      </c>
      <c r="I16" s="38" t="s">
        <v>399</v>
      </c>
      <c r="J16" s="40" t="s">
        <v>427</v>
      </c>
    </row>
    <row r="17" spans="1:10" ht="44.1" customHeight="1">
      <c r="A17" s="5"/>
      <c r="B17" s="5"/>
      <c r="C17" s="38" t="s">
        <v>395</v>
      </c>
      <c r="D17" s="38" t="s">
        <v>401</v>
      </c>
      <c r="E17" s="72" t="s">
        <v>657</v>
      </c>
      <c r="F17" s="38" t="s">
        <v>397</v>
      </c>
      <c r="G17" s="38" t="s">
        <v>404</v>
      </c>
      <c r="H17" s="38" t="s">
        <v>405</v>
      </c>
      <c r="I17" s="38" t="s">
        <v>399</v>
      </c>
      <c r="J17" s="40" t="s">
        <v>428</v>
      </c>
    </row>
    <row r="18" spans="1:10" ht="44.1" customHeight="1">
      <c r="A18" s="5"/>
      <c r="B18" s="5"/>
      <c r="C18" s="38" t="s">
        <v>395</v>
      </c>
      <c r="D18" s="38" t="s">
        <v>401</v>
      </c>
      <c r="E18" s="72" t="s">
        <v>647</v>
      </c>
      <c r="F18" s="38" t="s">
        <v>397</v>
      </c>
      <c r="G18" s="38" t="s">
        <v>407</v>
      </c>
      <c r="H18" s="38" t="s">
        <v>405</v>
      </c>
      <c r="I18" s="38" t="s">
        <v>399</v>
      </c>
      <c r="J18" s="40" t="s">
        <v>429</v>
      </c>
    </row>
    <row r="19" spans="1:10" ht="44.1" customHeight="1">
      <c r="A19" s="5"/>
      <c r="B19" s="5"/>
      <c r="C19" s="38" t="s">
        <v>395</v>
      </c>
      <c r="D19" s="38" t="s">
        <v>401</v>
      </c>
      <c r="E19" s="38" t="s">
        <v>430</v>
      </c>
      <c r="F19" s="38" t="s">
        <v>415</v>
      </c>
      <c r="G19" s="38" t="s">
        <v>431</v>
      </c>
      <c r="H19" s="38" t="s">
        <v>432</v>
      </c>
      <c r="I19" s="38" t="s">
        <v>399</v>
      </c>
      <c r="J19" s="40" t="s">
        <v>433</v>
      </c>
    </row>
    <row r="20" spans="1:10" ht="44.1" customHeight="1">
      <c r="A20" s="5"/>
      <c r="B20" s="5"/>
      <c r="C20" s="38" t="s">
        <v>409</v>
      </c>
      <c r="D20" s="38" t="s">
        <v>410</v>
      </c>
      <c r="E20" s="72" t="s">
        <v>648</v>
      </c>
      <c r="F20" s="38" t="s">
        <v>397</v>
      </c>
      <c r="G20" s="38" t="s">
        <v>411</v>
      </c>
      <c r="H20" s="38"/>
      <c r="I20" s="38" t="s">
        <v>412</v>
      </c>
      <c r="J20" s="40" t="s">
        <v>413</v>
      </c>
    </row>
    <row r="21" spans="1:10" ht="44.1" customHeight="1">
      <c r="A21" s="5"/>
      <c r="B21" s="5"/>
      <c r="C21" s="38" t="s">
        <v>409</v>
      </c>
      <c r="D21" s="38" t="s">
        <v>410</v>
      </c>
      <c r="E21" s="72" t="s">
        <v>650</v>
      </c>
      <c r="F21" s="38" t="s">
        <v>415</v>
      </c>
      <c r="G21" s="38" t="s">
        <v>416</v>
      </c>
      <c r="H21" s="38" t="s">
        <v>405</v>
      </c>
      <c r="I21" s="38" t="s">
        <v>399</v>
      </c>
      <c r="J21" s="40" t="s">
        <v>417</v>
      </c>
    </row>
    <row r="22" spans="1:10" ht="44.1" customHeight="1">
      <c r="A22" s="5"/>
      <c r="B22" s="5"/>
      <c r="C22" s="38" t="s">
        <v>418</v>
      </c>
      <c r="D22" s="38" t="s">
        <v>419</v>
      </c>
      <c r="E22" s="72" t="s">
        <v>649</v>
      </c>
      <c r="F22" s="38" t="s">
        <v>415</v>
      </c>
      <c r="G22" s="38" t="s">
        <v>416</v>
      </c>
      <c r="H22" s="38" t="s">
        <v>405</v>
      </c>
      <c r="I22" s="38" t="s">
        <v>399</v>
      </c>
      <c r="J22" s="40" t="s">
        <v>421</v>
      </c>
    </row>
    <row r="23" spans="1:10" ht="105.75" customHeight="1">
      <c r="A23" s="39" t="s">
        <v>380</v>
      </c>
      <c r="B23" s="40" t="s">
        <v>434</v>
      </c>
      <c r="C23" s="5"/>
      <c r="D23" s="5"/>
      <c r="E23" s="5"/>
      <c r="F23" s="5"/>
      <c r="G23" s="5"/>
      <c r="H23" s="5"/>
      <c r="I23" s="5"/>
      <c r="J23" s="5"/>
    </row>
    <row r="24" spans="1:10" ht="44.1" customHeight="1">
      <c r="A24" s="5"/>
      <c r="B24" s="5"/>
      <c r="C24" s="38" t="s">
        <v>395</v>
      </c>
      <c r="D24" s="38" t="s">
        <v>396</v>
      </c>
      <c r="E24" s="38" t="s">
        <v>435</v>
      </c>
      <c r="F24" s="38" t="s">
        <v>397</v>
      </c>
      <c r="G24" s="38" t="s">
        <v>105</v>
      </c>
      <c r="H24" s="38" t="s">
        <v>436</v>
      </c>
      <c r="I24" s="38" t="s">
        <v>399</v>
      </c>
      <c r="J24" s="40" t="s">
        <v>437</v>
      </c>
    </row>
    <row r="25" spans="1:10" ht="44.1" customHeight="1">
      <c r="A25" s="5"/>
      <c r="B25" s="5"/>
      <c r="C25" s="38" t="s">
        <v>409</v>
      </c>
      <c r="D25" s="38" t="s">
        <v>410</v>
      </c>
      <c r="E25" s="38" t="s">
        <v>438</v>
      </c>
      <c r="F25" s="38" t="s">
        <v>415</v>
      </c>
      <c r="G25" s="38" t="s">
        <v>416</v>
      </c>
      <c r="H25" s="38" t="s">
        <v>405</v>
      </c>
      <c r="I25" s="38" t="s">
        <v>399</v>
      </c>
      <c r="J25" s="40" t="s">
        <v>439</v>
      </c>
    </row>
    <row r="26" spans="1:10" ht="44.1" customHeight="1">
      <c r="A26" s="5"/>
      <c r="B26" s="5"/>
      <c r="C26" s="38" t="s">
        <v>418</v>
      </c>
      <c r="D26" s="38" t="s">
        <v>419</v>
      </c>
      <c r="E26" s="38" t="s">
        <v>440</v>
      </c>
      <c r="F26" s="38" t="s">
        <v>415</v>
      </c>
      <c r="G26" s="38" t="s">
        <v>441</v>
      </c>
      <c r="H26" s="38" t="s">
        <v>405</v>
      </c>
      <c r="I26" s="38" t="s">
        <v>399</v>
      </c>
      <c r="J26" s="40" t="s">
        <v>442</v>
      </c>
    </row>
    <row r="27" spans="1:10" ht="132" customHeight="1">
      <c r="A27" s="39" t="s">
        <v>348</v>
      </c>
      <c r="B27" s="40" t="s">
        <v>443</v>
      </c>
      <c r="C27" s="5"/>
      <c r="D27" s="5"/>
      <c r="E27" s="5"/>
      <c r="F27" s="5"/>
      <c r="G27" s="5"/>
      <c r="H27" s="5"/>
      <c r="I27" s="5"/>
      <c r="J27" s="5"/>
    </row>
    <row r="28" spans="1:10" ht="44.1" customHeight="1">
      <c r="A28" s="5"/>
      <c r="B28" s="5"/>
      <c r="C28" s="38" t="s">
        <v>395</v>
      </c>
      <c r="D28" s="38" t="s">
        <v>396</v>
      </c>
      <c r="E28" s="38" t="s">
        <v>444</v>
      </c>
      <c r="F28" s="38" t="s">
        <v>415</v>
      </c>
      <c r="G28" s="38" t="s">
        <v>445</v>
      </c>
      <c r="H28" s="38" t="s">
        <v>446</v>
      </c>
      <c r="I28" s="38" t="s">
        <v>399</v>
      </c>
      <c r="J28" s="40" t="s">
        <v>447</v>
      </c>
    </row>
    <row r="29" spans="1:10" ht="44.1" customHeight="1">
      <c r="A29" s="5"/>
      <c r="B29" s="5"/>
      <c r="C29" s="38" t="s">
        <v>409</v>
      </c>
      <c r="D29" s="38" t="s">
        <v>410</v>
      </c>
      <c r="E29" s="38" t="s">
        <v>448</v>
      </c>
      <c r="F29" s="38" t="s">
        <v>415</v>
      </c>
      <c r="G29" s="38" t="s">
        <v>416</v>
      </c>
      <c r="H29" s="38" t="s">
        <v>405</v>
      </c>
      <c r="I29" s="38" t="s">
        <v>399</v>
      </c>
      <c r="J29" s="40" t="s">
        <v>449</v>
      </c>
    </row>
    <row r="30" spans="1:10" ht="44.1" customHeight="1">
      <c r="A30" s="5"/>
      <c r="B30" s="5"/>
      <c r="C30" s="38" t="s">
        <v>409</v>
      </c>
      <c r="D30" s="38" t="s">
        <v>410</v>
      </c>
      <c r="E30" s="38" t="s">
        <v>414</v>
      </c>
      <c r="F30" s="38" t="s">
        <v>415</v>
      </c>
      <c r="G30" s="38" t="s">
        <v>416</v>
      </c>
      <c r="H30" s="38" t="s">
        <v>405</v>
      </c>
      <c r="I30" s="38" t="s">
        <v>399</v>
      </c>
      <c r="J30" s="40" t="s">
        <v>417</v>
      </c>
    </row>
    <row r="31" spans="1:10" ht="44.1" customHeight="1">
      <c r="A31" s="5"/>
      <c r="B31" s="5"/>
      <c r="C31" s="38" t="s">
        <v>418</v>
      </c>
      <c r="D31" s="38" t="s">
        <v>419</v>
      </c>
      <c r="E31" s="38" t="s">
        <v>450</v>
      </c>
      <c r="F31" s="38" t="s">
        <v>415</v>
      </c>
      <c r="G31" s="38" t="s">
        <v>416</v>
      </c>
      <c r="H31" s="38" t="s">
        <v>405</v>
      </c>
      <c r="I31" s="38" t="s">
        <v>399</v>
      </c>
      <c r="J31" s="40" t="s">
        <v>450</v>
      </c>
    </row>
    <row r="32" spans="1:10" ht="142.5" customHeight="1">
      <c r="A32" s="39" t="s">
        <v>353</v>
      </c>
      <c r="B32" s="40" t="s">
        <v>451</v>
      </c>
      <c r="C32" s="5"/>
      <c r="D32" s="5"/>
      <c r="E32" s="5"/>
      <c r="F32" s="5"/>
      <c r="G32" s="5"/>
      <c r="H32" s="5"/>
      <c r="I32" s="5"/>
      <c r="J32" s="5"/>
    </row>
    <row r="33" spans="1:10" ht="44.1" customHeight="1">
      <c r="A33" s="5"/>
      <c r="B33" s="5"/>
      <c r="C33" s="38" t="s">
        <v>395</v>
      </c>
      <c r="D33" s="38" t="s">
        <v>401</v>
      </c>
      <c r="E33" s="38" t="s">
        <v>402</v>
      </c>
      <c r="F33" s="38" t="s">
        <v>403</v>
      </c>
      <c r="G33" s="38" t="s">
        <v>404</v>
      </c>
      <c r="H33" s="38" t="s">
        <v>405</v>
      </c>
      <c r="I33" s="38" t="s">
        <v>399</v>
      </c>
      <c r="J33" s="40" t="s">
        <v>406</v>
      </c>
    </row>
    <row r="34" spans="1:10" ht="44.1" customHeight="1">
      <c r="A34" s="5"/>
      <c r="B34" s="5"/>
      <c r="C34" s="38" t="s">
        <v>395</v>
      </c>
      <c r="D34" s="38" t="s">
        <v>401</v>
      </c>
      <c r="E34" s="38" t="s">
        <v>452</v>
      </c>
      <c r="F34" s="38" t="s">
        <v>397</v>
      </c>
      <c r="G34" s="38" t="s">
        <v>404</v>
      </c>
      <c r="H34" s="38" t="s">
        <v>405</v>
      </c>
      <c r="I34" s="38" t="s">
        <v>399</v>
      </c>
      <c r="J34" s="40" t="s">
        <v>453</v>
      </c>
    </row>
    <row r="35" spans="1:10" ht="44.1" customHeight="1">
      <c r="A35" s="5"/>
      <c r="B35" s="5"/>
      <c r="C35" s="38" t="s">
        <v>409</v>
      </c>
      <c r="D35" s="38" t="s">
        <v>410</v>
      </c>
      <c r="E35" s="38" t="s">
        <v>454</v>
      </c>
      <c r="F35" s="38" t="s">
        <v>397</v>
      </c>
      <c r="G35" s="38" t="s">
        <v>455</v>
      </c>
      <c r="H35" s="38" t="s">
        <v>456</v>
      </c>
      <c r="I35" s="38" t="s">
        <v>399</v>
      </c>
      <c r="J35" s="40" t="s">
        <v>457</v>
      </c>
    </row>
    <row r="36" spans="1:10" ht="44.1" customHeight="1">
      <c r="A36" s="5"/>
      <c r="B36" s="5"/>
      <c r="C36" s="38" t="s">
        <v>409</v>
      </c>
      <c r="D36" s="38" t="s">
        <v>458</v>
      </c>
      <c r="E36" s="38" t="s">
        <v>459</v>
      </c>
      <c r="F36" s="38" t="s">
        <v>415</v>
      </c>
      <c r="G36" s="38" t="s">
        <v>460</v>
      </c>
      <c r="H36" s="38" t="s">
        <v>446</v>
      </c>
      <c r="I36" s="38" t="s">
        <v>399</v>
      </c>
      <c r="J36" s="40" t="s">
        <v>461</v>
      </c>
    </row>
    <row r="37" spans="1:10" ht="44.1" customHeight="1">
      <c r="A37" s="5"/>
      <c r="B37" s="5"/>
      <c r="C37" s="38" t="s">
        <v>418</v>
      </c>
      <c r="D37" s="38" t="s">
        <v>419</v>
      </c>
      <c r="E37" s="38" t="s">
        <v>420</v>
      </c>
      <c r="F37" s="38" t="s">
        <v>415</v>
      </c>
      <c r="G37" s="38" t="s">
        <v>416</v>
      </c>
      <c r="H37" s="38" t="s">
        <v>405</v>
      </c>
      <c r="I37" s="38" t="s">
        <v>399</v>
      </c>
      <c r="J37" s="40" t="s">
        <v>421</v>
      </c>
    </row>
    <row r="38" spans="1:10" ht="128.25" customHeight="1">
      <c r="A38" s="39" t="s">
        <v>343</v>
      </c>
      <c r="B38" s="40" t="s">
        <v>462</v>
      </c>
      <c r="C38" s="5"/>
      <c r="D38" s="5"/>
      <c r="E38" s="5"/>
      <c r="F38" s="5"/>
      <c r="G38" s="5"/>
      <c r="H38" s="5"/>
      <c r="I38" s="5"/>
      <c r="J38" s="5"/>
    </row>
    <row r="39" spans="1:10" ht="44.1" customHeight="1">
      <c r="A39" s="5"/>
      <c r="B39" s="5"/>
      <c r="C39" s="38" t="s">
        <v>395</v>
      </c>
      <c r="D39" s="38" t="s">
        <v>396</v>
      </c>
      <c r="E39" s="38" t="s">
        <v>463</v>
      </c>
      <c r="F39" s="38" t="s">
        <v>415</v>
      </c>
      <c r="G39" s="38" t="s">
        <v>109</v>
      </c>
      <c r="H39" s="38" t="s">
        <v>464</v>
      </c>
      <c r="I39" s="38" t="s">
        <v>399</v>
      </c>
      <c r="J39" s="40" t="s">
        <v>465</v>
      </c>
    </row>
    <row r="40" spans="1:10" ht="44.1" customHeight="1">
      <c r="A40" s="5"/>
      <c r="B40" s="5"/>
      <c r="C40" s="38" t="s">
        <v>395</v>
      </c>
      <c r="D40" s="38" t="s">
        <v>396</v>
      </c>
      <c r="E40" s="38" t="s">
        <v>466</v>
      </c>
      <c r="F40" s="38" t="s">
        <v>415</v>
      </c>
      <c r="G40" s="38" t="s">
        <v>467</v>
      </c>
      <c r="H40" s="38" t="s">
        <v>468</v>
      </c>
      <c r="I40" s="38" t="s">
        <v>399</v>
      </c>
      <c r="J40" s="40" t="s">
        <v>469</v>
      </c>
    </row>
    <row r="41" spans="1:10" ht="44.1" customHeight="1">
      <c r="A41" s="5"/>
      <c r="B41" s="5"/>
      <c r="C41" s="38" t="s">
        <v>395</v>
      </c>
      <c r="D41" s="38" t="s">
        <v>401</v>
      </c>
      <c r="E41" s="38" t="s">
        <v>470</v>
      </c>
      <c r="F41" s="38" t="s">
        <v>397</v>
      </c>
      <c r="G41" s="38" t="s">
        <v>471</v>
      </c>
      <c r="H41" s="38"/>
      <c r="I41" s="38" t="s">
        <v>412</v>
      </c>
      <c r="J41" s="40" t="s">
        <v>472</v>
      </c>
    </row>
    <row r="42" spans="1:10" ht="44.1" customHeight="1">
      <c r="A42" s="5"/>
      <c r="B42" s="5"/>
      <c r="C42" s="38" t="s">
        <v>395</v>
      </c>
      <c r="D42" s="38" t="s">
        <v>473</v>
      </c>
      <c r="E42" s="38" t="s">
        <v>474</v>
      </c>
      <c r="F42" s="38" t="s">
        <v>397</v>
      </c>
      <c r="G42" s="38" t="s">
        <v>475</v>
      </c>
      <c r="H42" s="38"/>
      <c r="I42" s="38" t="s">
        <v>412</v>
      </c>
      <c r="J42" s="40" t="s">
        <v>476</v>
      </c>
    </row>
    <row r="43" spans="1:10" ht="44.1" customHeight="1">
      <c r="A43" s="5"/>
      <c r="B43" s="5"/>
      <c r="C43" s="38" t="s">
        <v>409</v>
      </c>
      <c r="D43" s="38" t="s">
        <v>410</v>
      </c>
      <c r="E43" s="38" t="s">
        <v>477</v>
      </c>
      <c r="F43" s="38" t="s">
        <v>415</v>
      </c>
      <c r="G43" s="38" t="s">
        <v>467</v>
      </c>
      <c r="H43" s="38" t="s">
        <v>468</v>
      </c>
      <c r="I43" s="38" t="s">
        <v>399</v>
      </c>
      <c r="J43" s="40" t="s">
        <v>478</v>
      </c>
    </row>
    <row r="44" spans="1:10" ht="44.1" customHeight="1">
      <c r="A44" s="5"/>
      <c r="B44" s="5"/>
      <c r="C44" s="38" t="s">
        <v>409</v>
      </c>
      <c r="D44" s="38" t="s">
        <v>410</v>
      </c>
      <c r="E44" s="38" t="s">
        <v>479</v>
      </c>
      <c r="F44" s="38" t="s">
        <v>397</v>
      </c>
      <c r="G44" s="38" t="s">
        <v>480</v>
      </c>
      <c r="H44" s="38"/>
      <c r="I44" s="38" t="s">
        <v>412</v>
      </c>
      <c r="J44" s="40" t="s">
        <v>481</v>
      </c>
    </row>
    <row r="45" spans="1:10" ht="44.1" customHeight="1">
      <c r="A45" s="5"/>
      <c r="B45" s="5"/>
      <c r="C45" s="38" t="s">
        <v>409</v>
      </c>
      <c r="D45" s="38" t="s">
        <v>458</v>
      </c>
      <c r="E45" s="38" t="s">
        <v>482</v>
      </c>
      <c r="F45" s="38" t="s">
        <v>415</v>
      </c>
      <c r="G45" s="38" t="s">
        <v>483</v>
      </c>
      <c r="H45" s="38"/>
      <c r="I45" s="38" t="s">
        <v>412</v>
      </c>
      <c r="J45" s="40" t="s">
        <v>484</v>
      </c>
    </row>
    <row r="46" spans="1:10" ht="44.1" customHeight="1">
      <c r="A46" s="5"/>
      <c r="B46" s="5"/>
      <c r="C46" s="38" t="s">
        <v>418</v>
      </c>
      <c r="D46" s="38" t="s">
        <v>419</v>
      </c>
      <c r="E46" s="38" t="s">
        <v>485</v>
      </c>
      <c r="F46" s="38" t="s">
        <v>415</v>
      </c>
      <c r="G46" s="38" t="s">
        <v>416</v>
      </c>
      <c r="H46" s="38" t="s">
        <v>405</v>
      </c>
      <c r="I46" s="38" t="s">
        <v>399</v>
      </c>
      <c r="J46" s="40" t="s">
        <v>486</v>
      </c>
    </row>
    <row r="47" spans="1:10" ht="135" customHeight="1">
      <c r="A47" s="39" t="s">
        <v>378</v>
      </c>
      <c r="B47" s="40" t="s">
        <v>487</v>
      </c>
      <c r="C47" s="5"/>
      <c r="D47" s="5"/>
      <c r="E47" s="5"/>
      <c r="F47" s="5"/>
      <c r="G47" s="5"/>
      <c r="H47" s="5"/>
      <c r="I47" s="5"/>
      <c r="J47" s="5"/>
    </row>
    <row r="48" spans="1:10" ht="44.1" customHeight="1">
      <c r="A48" s="5"/>
      <c r="B48" s="5"/>
      <c r="C48" s="38" t="s">
        <v>395</v>
      </c>
      <c r="D48" s="38" t="s">
        <v>396</v>
      </c>
      <c r="E48" s="38" t="s">
        <v>488</v>
      </c>
      <c r="F48" s="38" t="s">
        <v>415</v>
      </c>
      <c r="G48" s="38" t="s">
        <v>489</v>
      </c>
      <c r="H48" s="38" t="s">
        <v>446</v>
      </c>
      <c r="I48" s="38" t="s">
        <v>399</v>
      </c>
      <c r="J48" s="40" t="s">
        <v>490</v>
      </c>
    </row>
    <row r="49" spans="1:10" ht="44.1" customHeight="1">
      <c r="A49" s="5"/>
      <c r="B49" s="5"/>
      <c r="C49" s="38" t="s">
        <v>395</v>
      </c>
      <c r="D49" s="38" t="s">
        <v>396</v>
      </c>
      <c r="E49" s="38" t="s">
        <v>491</v>
      </c>
      <c r="F49" s="38" t="s">
        <v>415</v>
      </c>
      <c r="G49" s="38" t="s">
        <v>492</v>
      </c>
      <c r="H49" s="38" t="s">
        <v>446</v>
      </c>
      <c r="I49" s="38" t="s">
        <v>399</v>
      </c>
      <c r="J49" s="40" t="s">
        <v>493</v>
      </c>
    </row>
    <row r="50" spans="1:10" ht="44.1" customHeight="1">
      <c r="A50" s="5"/>
      <c r="B50" s="5"/>
      <c r="C50" s="38" t="s">
        <v>395</v>
      </c>
      <c r="D50" s="38" t="s">
        <v>401</v>
      </c>
      <c r="E50" s="38" t="s">
        <v>494</v>
      </c>
      <c r="F50" s="38" t="s">
        <v>415</v>
      </c>
      <c r="G50" s="38" t="s">
        <v>416</v>
      </c>
      <c r="H50" s="38" t="s">
        <v>405</v>
      </c>
      <c r="I50" s="38" t="s">
        <v>399</v>
      </c>
      <c r="J50" s="40" t="s">
        <v>495</v>
      </c>
    </row>
    <row r="51" spans="1:10" ht="44.1" customHeight="1">
      <c r="A51" s="5"/>
      <c r="B51" s="5"/>
      <c r="C51" s="38" t="s">
        <v>409</v>
      </c>
      <c r="D51" s="38" t="s">
        <v>410</v>
      </c>
      <c r="E51" s="38" t="s">
        <v>414</v>
      </c>
      <c r="F51" s="38" t="s">
        <v>415</v>
      </c>
      <c r="G51" s="38" t="s">
        <v>416</v>
      </c>
      <c r="H51" s="38" t="s">
        <v>405</v>
      </c>
      <c r="I51" s="38" t="s">
        <v>399</v>
      </c>
      <c r="J51" s="40" t="s">
        <v>417</v>
      </c>
    </row>
    <row r="52" spans="1:10" ht="44.1" customHeight="1">
      <c r="A52" s="5"/>
      <c r="B52" s="5"/>
      <c r="C52" s="38" t="s">
        <v>418</v>
      </c>
      <c r="D52" s="38" t="s">
        <v>419</v>
      </c>
      <c r="E52" s="38" t="s">
        <v>496</v>
      </c>
      <c r="F52" s="38" t="s">
        <v>415</v>
      </c>
      <c r="G52" s="38" t="s">
        <v>416</v>
      </c>
      <c r="H52" s="38" t="s">
        <v>405</v>
      </c>
      <c r="I52" s="38" t="s">
        <v>399</v>
      </c>
      <c r="J52" s="40" t="s">
        <v>421</v>
      </c>
    </row>
    <row r="53" spans="1:10" ht="138.75" customHeight="1">
      <c r="A53" s="39" t="s">
        <v>355</v>
      </c>
      <c r="B53" s="40" t="s">
        <v>451</v>
      </c>
      <c r="C53" s="5"/>
      <c r="D53" s="5"/>
      <c r="E53" s="5"/>
      <c r="F53" s="5"/>
      <c r="G53" s="5"/>
      <c r="H53" s="5"/>
      <c r="I53" s="5"/>
      <c r="J53" s="5"/>
    </row>
    <row r="54" spans="1:10" ht="44.1" customHeight="1">
      <c r="A54" s="5"/>
      <c r="B54" s="5"/>
      <c r="C54" s="38" t="s">
        <v>395</v>
      </c>
      <c r="D54" s="38" t="s">
        <v>401</v>
      </c>
      <c r="E54" s="38" t="s">
        <v>452</v>
      </c>
      <c r="F54" s="38" t="s">
        <v>397</v>
      </c>
      <c r="G54" s="38" t="s">
        <v>404</v>
      </c>
      <c r="H54" s="38" t="s">
        <v>405</v>
      </c>
      <c r="I54" s="38" t="s">
        <v>399</v>
      </c>
      <c r="J54" s="40" t="s">
        <v>453</v>
      </c>
    </row>
    <row r="55" spans="1:10" ht="44.1" customHeight="1">
      <c r="A55" s="5"/>
      <c r="B55" s="5"/>
      <c r="C55" s="38" t="s">
        <v>395</v>
      </c>
      <c r="D55" s="38" t="s">
        <v>401</v>
      </c>
      <c r="E55" s="38" t="s">
        <v>402</v>
      </c>
      <c r="F55" s="38" t="s">
        <v>403</v>
      </c>
      <c r="G55" s="38" t="s">
        <v>404</v>
      </c>
      <c r="H55" s="38" t="s">
        <v>405</v>
      </c>
      <c r="I55" s="38" t="s">
        <v>412</v>
      </c>
      <c r="J55" s="40" t="s">
        <v>406</v>
      </c>
    </row>
    <row r="56" spans="1:10" ht="44.1" customHeight="1">
      <c r="A56" s="5"/>
      <c r="B56" s="5"/>
      <c r="C56" s="38" t="s">
        <v>409</v>
      </c>
      <c r="D56" s="38" t="s">
        <v>410</v>
      </c>
      <c r="E56" s="38" t="s">
        <v>497</v>
      </c>
      <c r="F56" s="38" t="s">
        <v>397</v>
      </c>
      <c r="G56" s="38" t="s">
        <v>455</v>
      </c>
      <c r="H56" s="38" t="s">
        <v>456</v>
      </c>
      <c r="I56" s="38" t="s">
        <v>399</v>
      </c>
      <c r="J56" s="40" t="s">
        <v>498</v>
      </c>
    </row>
    <row r="57" spans="1:10" ht="44.1" customHeight="1">
      <c r="A57" s="5"/>
      <c r="B57" s="5"/>
      <c r="C57" s="38" t="s">
        <v>409</v>
      </c>
      <c r="D57" s="38" t="s">
        <v>458</v>
      </c>
      <c r="E57" s="38" t="s">
        <v>499</v>
      </c>
      <c r="F57" s="38" t="s">
        <v>415</v>
      </c>
      <c r="G57" s="38" t="s">
        <v>460</v>
      </c>
      <c r="H57" s="38" t="s">
        <v>446</v>
      </c>
      <c r="I57" s="38" t="s">
        <v>412</v>
      </c>
      <c r="J57" s="40" t="s">
        <v>461</v>
      </c>
    </row>
    <row r="58" spans="1:10" ht="44.1" customHeight="1">
      <c r="A58" s="5"/>
      <c r="B58" s="5"/>
      <c r="C58" s="38" t="s">
        <v>418</v>
      </c>
      <c r="D58" s="38" t="s">
        <v>419</v>
      </c>
      <c r="E58" s="38" t="s">
        <v>420</v>
      </c>
      <c r="F58" s="38" t="s">
        <v>415</v>
      </c>
      <c r="G58" s="38" t="s">
        <v>441</v>
      </c>
      <c r="H58" s="38" t="s">
        <v>405</v>
      </c>
      <c r="I58" s="38" t="s">
        <v>399</v>
      </c>
      <c r="J58" s="40" t="s">
        <v>421</v>
      </c>
    </row>
    <row r="59" spans="1:10" ht="120.75" customHeight="1">
      <c r="A59" s="39" t="s">
        <v>357</v>
      </c>
      <c r="B59" s="40" t="s">
        <v>500</v>
      </c>
      <c r="C59" s="5"/>
      <c r="D59" s="5"/>
      <c r="E59" s="5"/>
      <c r="F59" s="5"/>
      <c r="G59" s="5"/>
      <c r="H59" s="5"/>
      <c r="I59" s="5"/>
      <c r="J59" s="5"/>
    </row>
    <row r="60" spans="1:10" ht="44.1" customHeight="1">
      <c r="A60" s="5"/>
      <c r="B60" s="5"/>
      <c r="C60" s="38" t="s">
        <v>395</v>
      </c>
      <c r="D60" s="38" t="s">
        <v>396</v>
      </c>
      <c r="E60" s="72" t="s">
        <v>653</v>
      </c>
      <c r="F60" s="38" t="s">
        <v>397</v>
      </c>
      <c r="G60" s="38" t="s">
        <v>501</v>
      </c>
      <c r="H60" s="38" t="s">
        <v>502</v>
      </c>
      <c r="I60" s="38" t="s">
        <v>399</v>
      </c>
      <c r="J60" s="40" t="s">
        <v>503</v>
      </c>
    </row>
    <row r="61" spans="1:10" ht="44.1" customHeight="1">
      <c r="A61" s="5"/>
      <c r="B61" s="5"/>
      <c r="C61" s="38" t="s">
        <v>395</v>
      </c>
      <c r="D61" s="38" t="s">
        <v>396</v>
      </c>
      <c r="E61" s="72" t="s">
        <v>654</v>
      </c>
      <c r="F61" s="38" t="s">
        <v>397</v>
      </c>
      <c r="G61" s="38" t="s">
        <v>504</v>
      </c>
      <c r="H61" s="38" t="s">
        <v>464</v>
      </c>
      <c r="I61" s="38" t="s">
        <v>399</v>
      </c>
      <c r="J61" s="40" t="s">
        <v>505</v>
      </c>
    </row>
    <row r="62" spans="1:10" ht="44.1" customHeight="1">
      <c r="A62" s="5"/>
      <c r="B62" s="5"/>
      <c r="C62" s="38" t="s">
        <v>395</v>
      </c>
      <c r="D62" s="38" t="s">
        <v>401</v>
      </c>
      <c r="E62" s="72" t="s">
        <v>655</v>
      </c>
      <c r="F62" s="38" t="s">
        <v>415</v>
      </c>
      <c r="G62" s="38" t="s">
        <v>431</v>
      </c>
      <c r="H62" s="74" t="s">
        <v>656</v>
      </c>
      <c r="I62" s="38" t="s">
        <v>399</v>
      </c>
      <c r="J62" s="40" t="s">
        <v>433</v>
      </c>
    </row>
    <row r="63" spans="1:10" ht="44.1" customHeight="1">
      <c r="A63" s="5"/>
      <c r="B63" s="5"/>
      <c r="C63" s="38" t="s">
        <v>395</v>
      </c>
      <c r="D63" s="38" t="s">
        <v>401</v>
      </c>
      <c r="E63" s="72" t="s">
        <v>647</v>
      </c>
      <c r="F63" s="38" t="s">
        <v>415</v>
      </c>
      <c r="G63" s="38" t="s">
        <v>407</v>
      </c>
      <c r="H63" s="38" t="s">
        <v>405</v>
      </c>
      <c r="I63" s="38" t="s">
        <v>399</v>
      </c>
      <c r="J63" s="40" t="s">
        <v>429</v>
      </c>
    </row>
    <row r="64" spans="1:10" ht="44.1" customHeight="1">
      <c r="A64" s="5"/>
      <c r="B64" s="5"/>
      <c r="C64" s="38" t="s">
        <v>395</v>
      </c>
      <c r="D64" s="38" t="s">
        <v>401</v>
      </c>
      <c r="E64" s="72" t="s">
        <v>657</v>
      </c>
      <c r="F64" s="38" t="s">
        <v>397</v>
      </c>
      <c r="G64" s="38" t="s">
        <v>404</v>
      </c>
      <c r="H64" s="38" t="s">
        <v>405</v>
      </c>
      <c r="I64" s="38" t="s">
        <v>399</v>
      </c>
      <c r="J64" s="40" t="s">
        <v>428</v>
      </c>
    </row>
    <row r="65" spans="1:10" ht="44.1" customHeight="1">
      <c r="A65" s="5"/>
      <c r="B65" s="5"/>
      <c r="C65" s="38" t="s">
        <v>409</v>
      </c>
      <c r="D65" s="38" t="s">
        <v>410</v>
      </c>
      <c r="E65" s="72" t="s">
        <v>650</v>
      </c>
      <c r="F65" s="38" t="s">
        <v>415</v>
      </c>
      <c r="G65" s="38" t="s">
        <v>416</v>
      </c>
      <c r="H65" s="38" t="s">
        <v>405</v>
      </c>
      <c r="I65" s="38" t="s">
        <v>399</v>
      </c>
      <c r="J65" s="40" t="s">
        <v>417</v>
      </c>
    </row>
    <row r="66" spans="1:10" ht="44.1" customHeight="1">
      <c r="A66" s="5"/>
      <c r="B66" s="5"/>
      <c r="C66" s="38" t="s">
        <v>409</v>
      </c>
      <c r="D66" s="38" t="s">
        <v>410</v>
      </c>
      <c r="E66" s="38" t="s">
        <v>411</v>
      </c>
      <c r="F66" s="38" t="s">
        <v>397</v>
      </c>
      <c r="G66" s="38" t="s">
        <v>411</v>
      </c>
      <c r="H66" s="38"/>
      <c r="I66" s="38" t="s">
        <v>412</v>
      </c>
      <c r="J66" s="40" t="s">
        <v>413</v>
      </c>
    </row>
    <row r="67" spans="1:10" ht="44.1" customHeight="1">
      <c r="A67" s="5"/>
      <c r="B67" s="5"/>
      <c r="C67" s="38" t="s">
        <v>418</v>
      </c>
      <c r="D67" s="38" t="s">
        <v>419</v>
      </c>
      <c r="E67" s="38" t="s">
        <v>420</v>
      </c>
      <c r="F67" s="38" t="s">
        <v>415</v>
      </c>
      <c r="G67" s="38" t="s">
        <v>416</v>
      </c>
      <c r="H67" s="38" t="s">
        <v>405</v>
      </c>
      <c r="I67" s="38" t="s">
        <v>399</v>
      </c>
      <c r="J67" s="40" t="s">
        <v>421</v>
      </c>
    </row>
  </sheetData>
  <mergeCells count="2">
    <mergeCell ref="A1:J1"/>
    <mergeCell ref="A2:J2"/>
  </mergeCells>
  <phoneticPr fontId="7" type="noConversion"/>
  <pageMargins left="0.74803149606299213" right="0.74803149606299213" top="0.98425196850393704" bottom="0.98425196850393704" header="0.51181102362204722" footer="0.51181102362204722"/>
  <pageSetup paperSize="9" scale="54"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2</vt:i4>
      </vt:variant>
    </vt:vector>
  </HeadingPairs>
  <TitlesOfParts>
    <vt:vector size="20"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lpstr>'2025年部门项目支出绩效目标表（本次下达）05-2'!Print_Titles</vt:lpstr>
      <vt:lpstr>'2025年部门政府采购预算表07'!Print_Titles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2025-02-25T05:45:33Z</cp:lastPrinted>
  <dcterms:created xsi:type="dcterms:W3CDTF">2025-02-15T00:27:38Z</dcterms:created>
  <dcterms:modified xsi:type="dcterms:W3CDTF">2025-02-26T09:51:51Z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76E54754DC254700A4A388D11410FB3F_13</vt:lpwstr>
  </property>
  <property fmtid="{D5CDD505-2E9C-101B-9397-08002B2CF9AE}" pid="3" name="KSOProductBuildVer">
    <vt:lpwstr>2052-12.1.0.19770</vt:lpwstr>
  </property>
</Properties>
</file>